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d.docs.live.net/29907e6c4c3750d8/Mkrx/5.Nomina/Liquidaciones/Requisitos Desvinculacion/Requisitos/2026/Jubilacion/"/>
    </mc:Choice>
  </mc:AlternateContent>
  <xr:revisionPtr revIDLastSave="22" documentId="13_ncr:1_{2F6A46ED-BDAB-46A5-B170-865EE9A2A7CA}" xr6:coauthVersionLast="47" xr6:coauthVersionMax="47" xr10:uidLastSave="{1AEC8F03-9946-4EEF-8DB9-4FF667571184}"/>
  <workbookProtection workbookAlgorithmName="SHA-512" workbookHashValue="R2o0uKn3aXKpkUi8vqp4LRG8h+mYrGTmJTFfM2SG0A84N/r4hhhM0UfEV4INGA0ys/u7PNwobMbEHYuz9dcmOw==" workbookSaltValue="1eyQ8nzvODaPvt2eXr8NJA==" workbookSpinCount="100000" lockStructure="1"/>
  <bookViews>
    <workbookView xWindow="29205" yWindow="570" windowWidth="18405" windowHeight="14310" xr2:uid="{1D112315-E39B-4C51-9E83-BD2A4281E614}"/>
  </bookViews>
  <sheets>
    <sheet name="Hoja Requisitos GENERAL" sheetId="1" r:id="rId1"/>
    <sheet name="BOTON (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N63" i="1"/>
  <c r="E63" i="1" s="1"/>
  <c r="N61" i="1"/>
  <c r="E61" i="1" s="1"/>
  <c r="N57" i="1"/>
  <c r="D57" i="1" s="1"/>
  <c r="N53" i="1"/>
  <c r="D53" i="1"/>
  <c r="N49" i="1"/>
  <c r="D49" i="1" s="1"/>
  <c r="N47" i="1"/>
  <c r="D47" i="1"/>
  <c r="N44" i="1"/>
  <c r="D44" i="1" s="1"/>
  <c r="N42" i="1"/>
  <c r="E42" i="1" s="1"/>
  <c r="N40" i="1"/>
  <c r="E40" i="1" s="1"/>
</calcChain>
</file>

<file path=xl/sharedStrings.xml><?xml version="1.0" encoding="utf-8"?>
<sst xmlns="http://schemas.openxmlformats.org/spreadsheetml/2006/main" count="161" uniqueCount="143">
  <si>
    <t>UNIDAD DE TALENTO HUMANO</t>
  </si>
  <si>
    <t>REQUISITOS DE SALIDA PARA PERSONAL QUE SE ACOGEN A JUBILACIÓN
ADMINISTRATIVO, DOCENTE, CÓDIGO DE TRABAJO</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</si>
  <si>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</si>
  <si>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</si>
  <si>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</si>
  <si>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</si>
  <si>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</si>
  <si>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</si>
  <si>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</si>
  <si>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</si>
  <si>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</si>
  <si>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</si>
  <si>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</si>
  <si>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</si>
  <si>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</si>
  <si>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Cédula de Ciudadanía.</t>
  </si>
  <si>
    <t>Papeleta de Votación.</t>
  </si>
  <si>
    <t>Resumen de aporte (IESS) Tiempo de Servicio por empleador.</t>
  </si>
  <si>
    <t>Reporte total de Aportaciones al IESS.</t>
  </si>
  <si>
    <t>Certificado del IESS de no ser jubilado.</t>
  </si>
  <si>
    <t>Formulario del Historial de Tiempo de Trabajo por Empresa y por Tipo de Empresa. El formato se encuentra en:</t>
  </si>
  <si>
    <t>https://uth.espe.edu.ec/procedimientos-uth/</t>
  </si>
  <si>
    <t>El personal de LOSEP / LOES deberá solicitar un certificado del tipo de modalidad laboral en las instituciones públicas registradas en el resumen de aportaciones del IESS.</t>
  </si>
  <si>
    <t>Declaración juramentada de no haber recibido indemnización alguna por parte del Estado por concepto de compensación a la jubilación, supresión de puestos, compra o venta de renuncia voluntaria).</t>
  </si>
  <si>
    <t>Certificado de no tener impedimento legal para ejercer cargo público (Página del MDT).</t>
  </si>
  <si>
    <t>Constancia de otorgamiento de la declaración patrimonial - Fin de gestión. (Colocando la fecha de fin de gestión)</t>
  </si>
  <si>
    <t>Informe de gestión con la aprobación (firma) del Director de Unidad/Departamento. El formato se encuentra en:</t>
  </si>
  <si>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</si>
  <si>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</si>
  <si>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</si>
  <si>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</si>
  <si>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</si>
  <si>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r>
      <t xml:space="preserve">Además </t>
    </r>
    <r>
      <rPr>
        <b/>
        <u/>
        <sz val="10"/>
        <color rgb="FF000000"/>
        <rFont val="Times New Roman"/>
        <family val="1"/>
      </rPr>
      <t>puede visualizar donde se encuentra el proceso</t>
    </r>
    <r>
      <rPr>
        <sz val="10"/>
        <color rgb="FF000000"/>
        <rFont val="Times New Roman"/>
        <family val="1"/>
      </rPr>
      <t xml:space="preserve"> en el micrositio de Talento Humano:</t>
    </r>
  </si>
  <si>
    <t>https://uth.espe.edu.ec/</t>
  </si>
  <si>
    <t>o dando Clic aquí</t>
  </si>
  <si>
    <t>DEPENDENCIAS Y RESPONSABLES DE INGRESO DE INFORMACIÓN EN PAZ Y SALVO</t>
  </si>
  <si>
    <t>a)</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</si>
  <si>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</si>
  <si>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</si>
  <si>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</si>
  <si>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</si>
  <si>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</si>
  <si>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t>b)</t>
  </si>
  <si>
    <r>
      <t>Ingreso al Sistema Institucional de información relacionada a la liquidación de uniforme o ropa de trabajo de la Institución</t>
    </r>
    <r>
      <rPr>
        <b/>
        <sz val="9"/>
        <color rgb="FF000000"/>
        <rFont val="Times New Roman"/>
        <family val="1"/>
      </rPr>
      <t xml:space="preserve"> (NO APLICA para </t>
    </r>
    <r>
      <rPr>
        <b/>
        <u/>
        <sz val="9"/>
        <color rgb="FF000000"/>
        <rFont val="Times New Roman"/>
        <family val="1"/>
      </rPr>
      <t>personal académico y de apoyo académico</t>
    </r>
    <r>
      <rPr>
        <b/>
        <sz val="9"/>
        <color rgb="FF000000"/>
        <rFont val="Times New Roman"/>
        <family val="1"/>
      </rPr>
      <t>).</t>
    </r>
    <r>
      <rPr>
        <sz val="9"/>
        <color rgb="FF000000"/>
        <rFont val="Times New Roman"/>
        <family val="1"/>
      </rPr>
      <t xml:space="preserve">
Se </t>
    </r>
    <r>
      <rPr>
        <b/>
        <u/>
        <sz val="9"/>
        <color rgb="FF000000"/>
        <rFont val="Times New Roman"/>
        <family val="1"/>
      </rPr>
      <t>debe</t>
    </r>
    <r>
      <rPr>
        <sz val="9"/>
        <color rgb="FF000000"/>
        <rFont val="Times New Roman"/>
        <family val="1"/>
      </rPr>
      <t xml:space="preserve"> comunicar para consultar sobre el procedimiento a realizar con:</t>
    </r>
  </si>
  <si>
    <t>c)</t>
  </si>
  <si>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</si>
  <si>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</si>
  <si>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t>d)</t>
  </si>
  <si>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</si>
  <si>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</si>
  <si>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</si>
  <si>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t>e)</t>
  </si>
  <si>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</si>
  <si>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</si>
  <si>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</si>
  <si>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t>f)</t>
  </si>
  <si>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</si>
  <si>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</si>
  <si>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</si>
  <si>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</si>
  <si>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t>3)</t>
  </si>
  <si>
    <t>4)</t>
  </si>
  <si>
    <t>El paz y salvo fue actualizado al 30/09/2025 a fin de que todas las áreas puedan ser atendidas a la vez, en caso de que su salida sea anterior a dicha fecha su paz y salvo sigue siendo en orden lineal, por lo que deberá realizar el seguimiento en la página de Talento Humano, que fue detallada anteriormente. Se debe igualmente comunicar con los encargados hasta la finalización del proceso para la entrega de documentación.</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</si>
  <si>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</si>
  <si>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</si>
  <si>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</si>
  <si>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</si>
  <si>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</si>
  <si>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</si>
  <si>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</si>
  <si>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</si>
  <si>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</si>
  <si>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iccedenio@espe.edu.ec</t>
    </r>
  </si>
  <si>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</si>
  <si>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</si>
  <si>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</si>
  <si>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</si>
  <si>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</si>
  <si>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</si>
  <si>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</si>
  <si>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</si>
  <si>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</si>
  <si>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Se puede realizar el seguimiento con la Unidad Financiera al teléfono 3989400, Ext. 3061 o al correo rmnavarrete2@espe.edu.ec</t>
  </si>
  <si>
    <t>MB</t>
  </si>
  <si>
    <t>Dra. Jomara Flores al teléfono 3989400, Ext. 3025 o al correo electrónico jkflores@espe.edu.ec</t>
  </si>
  <si>
    <t>LC</t>
  </si>
  <si>
    <r>
      <t>Ing. Juan José Larrea, al teléfono 3989400, Ext. (5)</t>
    </r>
    <r>
      <rPr>
        <b/>
        <i/>
        <sz val="9"/>
        <color rgb="FF000000"/>
        <rFont val="Times New Roman"/>
        <family val="1"/>
      </rPr>
      <t>4154</t>
    </r>
    <r>
      <rPr>
        <i/>
        <sz val="9"/>
        <color rgb="FF000000"/>
        <rFont val="Times New Roman"/>
        <family val="1"/>
      </rPr>
      <t xml:space="preserve"> o al correo electrónico jjlarrea</t>
    </r>
    <r>
      <rPr>
        <b/>
        <i/>
        <sz val="9"/>
        <color rgb="FF000000"/>
        <rFont val="Times New Roman"/>
        <family val="1"/>
      </rPr>
      <t>@espe.edu.ec</t>
    </r>
  </si>
  <si>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</si>
  <si>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</si>
  <si>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</si>
  <si>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</si>
  <si>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</si>
  <si>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</si>
  <si>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</si>
  <si>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</si>
  <si>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</si>
  <si>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</si>
  <si>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</si>
  <si>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</si>
  <si>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r>
      <t xml:space="preserve">Ing. Shirley Flores, al teléfono 3989400, Ext. </t>
    </r>
    <r>
      <rPr>
        <b/>
        <i/>
        <sz val="9"/>
        <color rgb="FF000000"/>
        <rFont val="Times New Roman"/>
        <family val="1"/>
      </rPr>
      <t>4971</t>
    </r>
    <r>
      <rPr>
        <i/>
        <sz val="9"/>
        <color rgb="FF000000"/>
        <rFont val="Times New Roman"/>
        <family val="1"/>
      </rPr>
      <t xml:space="preserve"> o al correo electrónico </t>
    </r>
    <r>
      <rPr>
        <b/>
        <i/>
        <sz val="9"/>
        <color rgb="FF000000"/>
        <rFont val="Times New Roman"/>
        <family val="1"/>
      </rPr>
      <t>seflores1@espe.edu.ec</t>
    </r>
  </si>
  <si>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</si>
  <si>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</si>
  <si>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</si>
  <si>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r>
      <t>Tgla. Aida Yaule, al teléfono 3989400, Ext. 4917</t>
    </r>
    <r>
      <rPr>
        <i/>
        <sz val="9"/>
        <color rgb="FF000000"/>
        <rFont val="Times New Roman"/>
        <family val="1"/>
      </rPr>
      <t xml:space="preserve"> o al correo electrónico aayaule@espe.edu.ec</t>
    </r>
  </si>
  <si>
    <t>SF</t>
  </si>
  <si>
    <t>SA1</t>
  </si>
  <si>
    <t>Se puede realizar el seguimiento con la Unidad Financiera al teléfono 3989400, Ext. 3061 o al correo mecamacho@espe.edu.ec</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</si>
  <si>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</si>
  <si>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</si>
  <si>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</si>
  <si>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</si>
  <si>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</si>
  <si>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</si>
  <si>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</si>
  <si>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</si>
  <si>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</si>
  <si>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</si>
  <si>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</si>
  <si>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</si>
  <si>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</si>
  <si>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</si>
  <si>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</si>
  <si>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</si>
  <si>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</si>
  <si>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</si>
  <si>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</si>
  <si>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</si>
  <si>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</si>
  <si>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</si>
  <si>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</si>
  <si>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</si>
  <si>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</si>
  <si>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</si>
  <si>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</si>
  <si>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</si>
  <si>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</si>
  <si>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</si>
  <si>
    <t>V.2026.01</t>
  </si>
  <si>
    <t>Notificación de finalización de contrato (Vicerrectorado Administrativo).</t>
  </si>
  <si>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enlistados en el presente. Si no están legalizados los mismos </t>
    </r>
    <r>
      <rPr>
        <b/>
        <u/>
        <sz val="10"/>
        <color rgb="FF000000"/>
        <rFont val="Times New Roman"/>
        <family val="1"/>
      </rPr>
      <t>no se podrá continuar con el trámite.</t>
    </r>
    <r>
      <rPr>
        <sz val="10"/>
        <color rgb="FF000000"/>
        <rFont val="Times New Roman"/>
        <family val="1"/>
      </rPr>
      <t xml:space="preserve">
El trámite puede ser realizado 100% virtual una vez haya entregado cualquier bien físico (Bienes , Carnet)</t>
    </r>
  </si>
  <si>
    <r>
      <rPr>
        <b/>
        <sz val="9"/>
        <color rgb="FF000000"/>
        <rFont val="Times New Roman"/>
        <family val="1"/>
      </rPr>
      <t>Reporte</t>
    </r>
    <r>
      <rPr>
        <sz val="9"/>
        <color rgb="FF000000"/>
        <rFont val="Times New Roman"/>
        <family val="1"/>
      </rPr>
      <t xml:space="preserve"> de PAZ Y SALVO, el mismo que puede ser generado colocando su información y la fecha de finalización. Se debe tomar en cuenta que este reporte únicamente aparece cuando se encuentra </t>
    </r>
    <r>
      <rPr>
        <b/>
        <sz val="9"/>
        <color rgb="FF000000"/>
        <rFont val="Times New Roman"/>
        <family val="1"/>
      </rPr>
      <t>FINALIZADO</t>
    </r>
    <r>
      <rPr>
        <sz val="9"/>
        <color rgb="FF000000"/>
        <rFont val="Times New Roman"/>
        <family val="1"/>
      </rPr>
      <t xml:space="preserve">, debe realizar la revisión del flujo en el micrositio de Talento Humano.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</si>
  <si>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r>
      <t xml:space="preserve">Una vez notificado al correo personal/institucional que el trámite del </t>
    </r>
    <r>
      <rPr>
        <b/>
        <sz val="10"/>
        <color rgb="FF000000"/>
        <rFont val="Times New Roman"/>
        <family val="1"/>
      </rPr>
      <t>PAZ Y SALVO</t>
    </r>
    <r>
      <rPr>
        <sz val="10"/>
        <color rgb="FF000000"/>
        <rFont val="Times New Roman"/>
        <family val="1"/>
      </rPr>
      <t xml:space="preserve"> </t>
    </r>
    <r>
      <rPr>
        <u/>
        <sz val="10"/>
        <color rgb="FF000000"/>
        <rFont val="Times New Roman"/>
        <family val="1"/>
      </rPr>
      <t>ha iniciado,</t>
    </r>
    <r>
      <rPr>
        <sz val="10"/>
        <color rgb="FF000000"/>
        <rFont val="Times New Roman"/>
        <family val="1"/>
      </rPr>
      <t xml:space="preserve"> es </t>
    </r>
    <r>
      <rPr>
        <b/>
        <u/>
        <sz val="10"/>
        <color rgb="FF000000"/>
        <rFont val="Times New Roman"/>
        <family val="1"/>
      </rPr>
      <t>responsabilidad</t>
    </r>
    <r>
      <rPr>
        <b/>
        <sz val="10"/>
        <color rgb="FF000000"/>
        <rFont val="Times New Roman"/>
        <family val="1"/>
      </rPr>
      <t xml:space="preserve"> del servidor saliente</t>
    </r>
    <r>
      <rPr>
        <sz val="10"/>
        <color rgb="FF000000"/>
        <rFont val="Times New Roman"/>
        <family val="1"/>
      </rPr>
      <t xml:space="preserve">, continuar con la generación del trámite </t>
    </r>
    <r>
      <rPr>
        <b/>
        <u/>
        <sz val="10"/>
        <color rgb="FF000000"/>
        <rFont val="Times New Roman"/>
        <family val="1"/>
      </rPr>
      <t>hasta su finalización</t>
    </r>
    <r>
      <rPr>
        <sz val="10"/>
        <color rgb="FF000000"/>
        <rFont val="Times New Roman"/>
        <family val="1"/>
      </rPr>
      <t xml:space="preserve">, a partir del </t>
    </r>
    <r>
      <rPr>
        <b/>
        <u/>
        <sz val="10"/>
        <color rgb="FF000000"/>
        <rFont val="Times New Roman"/>
        <family val="1"/>
      </rPr>
      <t>30/09/2025</t>
    </r>
    <r>
      <rPr>
        <sz val="10"/>
        <color rgb="FF000000"/>
        <rFont val="Times New Roman"/>
        <family val="1"/>
      </rPr>
      <t xml:space="preserve"> se realiza el ingreso de todas las Unidades al mismo tiempo conforme indica el siguiente listado de responsables. </t>
    </r>
    <r>
      <rPr>
        <b/>
        <u/>
        <sz val="10"/>
        <color rgb="FF000000"/>
        <rFont val="Times New Roman"/>
        <family val="1"/>
      </rPr>
      <t>No es necesario tener sistemas institucionales para realizar el proceso.</t>
    </r>
  </si>
  <si>
    <r>
      <t xml:space="preserve">En caso de tener consultas o dudas referente al proceso, deberá comunicarse </t>
    </r>
    <r>
      <rPr>
        <b/>
        <sz val="9"/>
        <color rgb="FF000000"/>
        <rFont val="Times New Roman"/>
        <family val="1"/>
      </rPr>
      <t>únicamente</t>
    </r>
    <r>
      <rPr>
        <sz val="9"/>
        <color rgb="FF000000"/>
        <rFont val="Times New Roman"/>
        <family val="1"/>
      </rPr>
      <t xml:space="preserve"> a los correos: uth-gestion@espe.edu.ec / nomina@espe.edu.ec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</si>
</sst>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8" x14ac:knownFonts="1">
    <font>
      <sz val="11"/>
      <color theme="1"/>
      <name val="Calibri"/>
      <family val="2"/>
      <scheme val="minor"/>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s>
  <fills count="11">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7" fillId="0" borderId="0" applyNumberFormat="0" applyFill="0" applyBorder="0" applyAlignment="0" applyProtection="0"/>
    <xf numFmtId="0" fontId="1" fillId="0" borderId="0"/>
  </cellStyleXfs>
  <cellXfs count="125">
    <xf numFmtId="0" fontId="0" fillId="0" borderId="0" xfId="0"/>
    <xf numFmtId="0" fontId="1" fillId="0" borderId="0" xfId="2" applyAlignment="1" applyProtection="1">
      <alignment vertical="top"/>
      <protection hidden="1"/>
    </xf>
    <xf numFmtId="0" fontId="1" fillId="0" borderId="0" xfId="2" applyAlignment="1" applyProtection="1">
      <alignment horizontal="center" vertical="top"/>
      <protection hidden="1"/>
    </xf>
    <xf numFmtId="0" fontId="4" fillId="4" borderId="1" xfId="2" applyFont="1" applyFill="1" applyBorder="1" applyAlignment="1" applyProtection="1">
      <alignment vertical="center"/>
      <protection hidden="1"/>
    </xf>
    <xf numFmtId="0" fontId="4" fillId="4" borderId="1" xfId="2" applyFont="1" applyFill="1" applyBorder="1" applyAlignment="1" applyProtection="1">
      <alignment horizontal="center" vertical="center" wrapText="1"/>
      <protection hidden="1"/>
    </xf>
    <xf numFmtId="0" fontId="6" fillId="5" borderId="1" xfId="2" applyFont="1" applyFill="1" applyBorder="1" applyAlignment="1">
      <alignment horizontal="center" vertical="center" wrapText="1"/>
    </xf>
    <xf numFmtId="0" fontId="1" fillId="0" borderId="0" xfId="2" applyAlignment="1" applyProtection="1">
      <alignment horizontal="left" vertical="top"/>
      <protection hidden="1"/>
    </xf>
    <xf numFmtId="0" fontId="6" fillId="0" borderId="1" xfId="2" applyFont="1" applyBorder="1" applyAlignment="1">
      <alignment horizontal="center" vertical="center" wrapText="1"/>
    </xf>
    <xf numFmtId="0" fontId="4" fillId="4" borderId="9" xfId="2" applyFont="1" applyFill="1" applyBorder="1" applyAlignment="1" applyProtection="1">
      <alignment horizontal="center" vertical="center"/>
      <protection hidden="1"/>
    </xf>
    <xf numFmtId="0" fontId="4" fillId="4" borderId="1" xfId="2" applyFont="1" applyFill="1" applyBorder="1" applyAlignment="1" applyProtection="1">
      <alignment horizontal="center" vertical="center"/>
      <protection hidden="1"/>
    </xf>
    <xf numFmtId="0" fontId="1" fillId="3" borderId="1" xfId="2" applyFill="1" applyBorder="1" applyAlignment="1" applyProtection="1">
      <alignment horizontal="center" vertical="center"/>
      <protection locked="0" hidden="1"/>
    </xf>
    <xf numFmtId="0" fontId="8" fillId="0" borderId="10" xfId="1" applyFont="1" applyBorder="1" applyAlignment="1" applyProtection="1">
      <alignment vertical="center"/>
      <protection hidden="1"/>
    </xf>
    <xf numFmtId="0" fontId="8" fillId="0" borderId="11" xfId="1" applyFont="1" applyBorder="1" applyAlignment="1" applyProtection="1">
      <alignment vertical="center"/>
      <protection hidden="1"/>
    </xf>
    <xf numFmtId="0" fontId="6" fillId="0" borderId="1" xfId="2" applyFont="1" applyBorder="1" applyAlignment="1" applyProtection="1">
      <alignment horizontal="center" vertical="center"/>
      <protection hidden="1"/>
    </xf>
    <xf numFmtId="0" fontId="1" fillId="0" borderId="1" xfId="2" applyBorder="1" applyAlignment="1">
      <alignment horizontal="left" vertical="top"/>
    </xf>
    <xf numFmtId="0" fontId="1" fillId="0" borderId="0" xfId="2" applyAlignment="1">
      <alignment horizontal="left" vertical="top"/>
    </xf>
    <xf numFmtId="0" fontId="1" fillId="7" borderId="1" xfId="2" applyFill="1" applyBorder="1" applyAlignment="1">
      <alignment horizontal="left" vertical="top"/>
    </xf>
    <xf numFmtId="0" fontId="1" fillId="7" borderId="1" xfId="2" applyFill="1" applyBorder="1" applyAlignment="1">
      <alignment vertical="top"/>
    </xf>
    <xf numFmtId="0" fontId="1" fillId="8" borderId="1" xfId="2" applyFill="1" applyBorder="1" applyAlignment="1">
      <alignment horizontal="left" vertical="top"/>
    </xf>
    <xf numFmtId="0" fontId="1" fillId="8" borderId="1" xfId="2" applyFill="1" applyBorder="1" applyAlignment="1">
      <alignment vertical="top"/>
    </xf>
    <xf numFmtId="0" fontId="1" fillId="9" borderId="1" xfId="2" applyFill="1" applyBorder="1" applyAlignment="1">
      <alignment horizontal="left" vertical="top"/>
    </xf>
    <xf numFmtId="0" fontId="1" fillId="9" borderId="1" xfId="2" applyFill="1" applyBorder="1" applyAlignment="1">
      <alignment vertical="top"/>
    </xf>
    <xf numFmtId="0" fontId="1" fillId="10" borderId="1" xfId="2" applyFill="1" applyBorder="1" applyAlignment="1">
      <alignment horizontal="left" vertical="top"/>
    </xf>
    <xf numFmtId="0" fontId="1" fillId="10" borderId="1" xfId="2" applyFill="1" applyBorder="1" applyAlignment="1">
      <alignment vertical="top"/>
    </xf>
    <xf numFmtId="0" fontId="6" fillId="0" borderId="0" xfId="2" applyFont="1" applyAlignment="1">
      <alignment horizontal="left" vertical="top"/>
    </xf>
    <xf numFmtId="0" fontId="4" fillId="0" borderId="1" xfId="2" applyFont="1" applyBorder="1" applyAlignment="1" applyProtection="1">
      <alignment horizontal="left" vertical="center"/>
      <protection hidden="1"/>
    </xf>
    <xf numFmtId="0" fontId="5" fillId="3" borderId="1" xfId="2" applyFont="1" applyFill="1" applyBorder="1" applyAlignment="1" applyProtection="1">
      <alignment horizontal="left" vertical="center"/>
      <protection locked="0" hidden="1"/>
    </xf>
    <xf numFmtId="0" fontId="2" fillId="0" borderId="1" xfId="2" applyFont="1" applyBorder="1" applyAlignment="1" applyProtection="1">
      <alignment horizontal="center" vertical="top"/>
      <protection hidden="1"/>
    </xf>
    <xf numFmtId="0" fontId="3" fillId="0" borderId="1" xfId="2" applyFont="1" applyBorder="1" applyAlignment="1" applyProtection="1">
      <alignment horizontal="center" vertical="center"/>
      <protection hidden="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5" xfId="2" applyFont="1" applyBorder="1" applyAlignment="1">
      <alignment horizontal="center" vertical="center" wrapText="1"/>
    </xf>
    <xf numFmtId="0" fontId="3" fillId="0" borderId="0" xfId="2" applyFont="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2" fillId="0" borderId="4" xfId="2" applyFont="1" applyBorder="1" applyAlignment="1" applyProtection="1">
      <alignment horizontal="center" vertical="center" wrapText="1"/>
      <protection hidden="1"/>
    </xf>
    <xf numFmtId="0" fontId="2" fillId="0" borderId="6" xfId="2" applyFont="1" applyBorder="1" applyAlignment="1" applyProtection="1">
      <alignment horizontal="center" vertical="center" wrapText="1"/>
      <protection hidden="1"/>
    </xf>
    <xf numFmtId="0" fontId="2" fillId="2" borderId="4" xfId="2" applyFont="1" applyFill="1" applyBorder="1" applyAlignment="1" applyProtection="1">
      <alignment horizontal="center" vertical="center" wrapText="1"/>
      <protection locked="0" hidden="1"/>
    </xf>
    <xf numFmtId="0" fontId="2" fillId="2" borderId="6" xfId="2" applyFont="1" applyFill="1" applyBorder="1" applyAlignment="1" applyProtection="1">
      <alignment horizontal="center" vertical="center" wrapText="1"/>
      <protection locked="0" hidden="1"/>
    </xf>
    <xf numFmtId="164" fontId="5" fillId="3" borderId="1" xfId="2" applyNumberFormat="1" applyFont="1" applyFill="1" applyBorder="1" applyAlignment="1" applyProtection="1">
      <alignment horizontal="left" vertical="center"/>
      <protection locked="0" hidden="1"/>
    </xf>
    <xf numFmtId="0" fontId="4" fillId="0" borderId="9" xfId="2" applyFont="1" applyBorder="1" applyAlignment="1" applyProtection="1">
      <alignment horizontal="left" vertical="center"/>
      <protection hidden="1"/>
    </xf>
    <xf numFmtId="0" fontId="4" fillId="0" borderId="10" xfId="2" applyFont="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14" fontId="5" fillId="3" borderId="1" xfId="2" applyNumberFormat="1" applyFont="1" applyFill="1" applyBorder="1" applyAlignment="1" applyProtection="1">
      <alignment horizontal="left" vertical="center"/>
      <protection locked="0" hidden="1"/>
    </xf>
    <xf numFmtId="0" fontId="4" fillId="4" borderId="9" xfId="2" applyFont="1" applyFill="1" applyBorder="1" applyAlignment="1" applyProtection="1">
      <alignment horizontal="center" vertical="center" wrapText="1"/>
      <protection hidden="1"/>
    </xf>
    <xf numFmtId="0" fontId="4" fillId="4" borderId="10" xfId="2" applyFont="1" applyFill="1" applyBorder="1" applyAlignment="1" applyProtection="1">
      <alignment horizontal="center" vertical="center" wrapText="1"/>
      <protection hidden="1"/>
    </xf>
    <xf numFmtId="0" fontId="4" fillId="4" borderId="11" xfId="2" applyFont="1" applyFill="1" applyBorder="1" applyAlignment="1" applyProtection="1">
      <alignment horizontal="center" vertical="center" wrapText="1"/>
      <protection hidden="1"/>
    </xf>
    <xf numFmtId="0" fontId="6" fillId="0" borderId="2" xfId="2" applyFont="1" applyBorder="1" applyAlignment="1" applyProtection="1">
      <alignment horizontal="center" vertical="center" textRotation="90" wrapText="1"/>
      <protection hidden="1"/>
    </xf>
    <xf numFmtId="0" fontId="6" fillId="0" borderId="5" xfId="2" applyFont="1" applyBorder="1" applyAlignment="1" applyProtection="1">
      <alignment horizontal="center" vertical="center" textRotation="90" wrapText="1"/>
      <protection hidden="1"/>
    </xf>
    <xf numFmtId="0" fontId="6" fillId="0" borderId="7" xfId="2" applyFont="1" applyBorder="1" applyAlignment="1" applyProtection="1">
      <alignment horizontal="center" vertical="center" textRotation="90" wrapText="1"/>
      <protection hidden="1"/>
    </xf>
    <xf numFmtId="0" fontId="5" fillId="0" borderId="9" xfId="2" applyFont="1" applyBorder="1" applyAlignment="1">
      <alignment horizontal="left" vertical="center" wrapTex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0" fontId="5" fillId="0" borderId="9" xfId="2" applyFont="1" applyBorder="1" applyAlignment="1" applyProtection="1">
      <alignment vertical="center" wrapText="1"/>
      <protection hidden="1"/>
    </xf>
    <xf numFmtId="0" fontId="5" fillId="0" borderId="10" xfId="2" applyFont="1" applyBorder="1" applyAlignment="1" applyProtection="1">
      <alignment vertical="center" wrapText="1"/>
      <protection hidden="1"/>
    </xf>
    <xf numFmtId="0" fontId="5" fillId="0" borderId="11" xfId="2" applyFont="1" applyBorder="1" applyAlignment="1" applyProtection="1">
      <alignment vertical="center" wrapText="1"/>
      <protection hidden="1"/>
    </xf>
    <xf numFmtId="0" fontId="8" fillId="0" borderId="10" xfId="1" applyFont="1" applyBorder="1" applyAlignment="1" applyProtection="1">
      <alignment horizontal="left" vertical="center"/>
      <protection hidden="1"/>
    </xf>
    <xf numFmtId="0" fontId="8" fillId="0" borderId="11" xfId="1" applyFont="1" applyBorder="1" applyAlignment="1" applyProtection="1">
      <alignment horizontal="left" vertical="center"/>
      <protection hidden="1"/>
    </xf>
    <xf numFmtId="0" fontId="5" fillId="0" borderId="9" xfId="2" applyFont="1" applyBorder="1" applyAlignment="1" applyProtection="1">
      <alignment horizontal="left" vertical="center" wrapText="1"/>
      <protection hidden="1"/>
    </xf>
    <xf numFmtId="0" fontId="5" fillId="0" borderId="10" xfId="2" applyFont="1" applyBorder="1" applyAlignment="1" applyProtection="1">
      <alignment horizontal="left" vertical="center" wrapText="1"/>
      <protection hidden="1"/>
    </xf>
    <xf numFmtId="0" fontId="5" fillId="0" borderId="11" xfId="2" applyFont="1" applyBorder="1" applyAlignment="1" applyProtection="1">
      <alignment horizontal="left" vertical="center" wrapText="1"/>
      <protection hidden="1"/>
    </xf>
    <xf numFmtId="0" fontId="3" fillId="0" borderId="4" xfId="2" applyFont="1" applyBorder="1" applyAlignment="1" applyProtection="1">
      <alignment horizontal="center" vertical="center" textRotation="90" wrapText="1"/>
      <protection hidden="1"/>
    </xf>
    <xf numFmtId="0" fontId="3" fillId="0" borderId="12" xfId="2" applyFont="1" applyBorder="1" applyAlignment="1" applyProtection="1">
      <alignment horizontal="center" vertical="center" textRotation="90" wrapText="1"/>
      <protection hidden="1"/>
    </xf>
    <xf numFmtId="0" fontId="3" fillId="0" borderId="6" xfId="2" applyFont="1" applyBorder="1" applyAlignment="1" applyProtection="1">
      <alignment horizontal="center" vertical="center" textRotation="90" wrapText="1"/>
      <protection hidden="1"/>
    </xf>
    <xf numFmtId="0" fontId="6" fillId="0" borderId="4" xfId="2" applyFont="1" applyBorder="1" applyAlignment="1" applyProtection="1">
      <alignment horizontal="center" vertical="center" wrapText="1"/>
      <protection hidden="1"/>
    </xf>
    <xf numFmtId="0" fontId="6" fillId="0" borderId="12" xfId="2" applyFont="1" applyBorder="1" applyAlignment="1" applyProtection="1">
      <alignment horizontal="center" vertical="center" wrapText="1"/>
      <protection hidden="1"/>
    </xf>
    <xf numFmtId="0" fontId="6" fillId="0" borderId="6" xfId="2" applyFont="1" applyBorder="1" applyAlignment="1" applyProtection="1">
      <alignment horizontal="center" vertical="center" wrapText="1"/>
      <protection hidden="1"/>
    </xf>
    <xf numFmtId="0" fontId="5" fillId="0" borderId="1" xfId="2" applyFont="1" applyBorder="1" applyAlignment="1" applyProtection="1">
      <alignment horizontal="left" vertical="top" wrapText="1"/>
      <protection hidden="1"/>
    </xf>
    <xf numFmtId="0" fontId="6" fillId="0" borderId="9" xfId="2" applyFont="1" applyBorder="1" applyAlignment="1" applyProtection="1">
      <alignment horizontal="center" vertical="center"/>
      <protection hidden="1"/>
    </xf>
    <xf numFmtId="0" fontId="1" fillId="0" borderId="13" xfId="2" applyBorder="1" applyAlignment="1" applyProtection="1">
      <alignment horizontal="left" vertical="top" wrapText="1"/>
      <protection hidden="1"/>
    </xf>
    <xf numFmtId="0" fontId="1" fillId="0" borderId="4" xfId="2" applyBorder="1" applyAlignment="1" applyProtection="1">
      <alignment horizontal="left" vertical="top" wrapText="1"/>
      <protection hidden="1"/>
    </xf>
    <xf numFmtId="0" fontId="4" fillId="4" borderId="1" xfId="2" applyFont="1" applyFill="1" applyBorder="1" applyAlignment="1" applyProtection="1">
      <alignment horizontal="center" vertical="center" wrapText="1"/>
      <protection hidden="1"/>
    </xf>
    <xf numFmtId="0" fontId="10" fillId="6" borderId="1" xfId="2" applyFont="1" applyFill="1" applyBorder="1" applyAlignment="1" applyProtection="1">
      <alignment horizontal="center" vertical="center" wrapText="1"/>
      <protection hidden="1"/>
    </xf>
    <xf numFmtId="0" fontId="1" fillId="0" borderId="9" xfId="2" applyBorder="1" applyAlignment="1" applyProtection="1">
      <alignment vertical="top" wrapText="1"/>
      <protection hidden="1"/>
    </xf>
    <xf numFmtId="0" fontId="1" fillId="0" borderId="10" xfId="2" applyBorder="1" applyAlignment="1" applyProtection="1">
      <alignment vertical="top" wrapText="1"/>
      <protection hidden="1"/>
    </xf>
    <xf numFmtId="0" fontId="1" fillId="0" borderId="11" xfId="2" applyBorder="1" applyAlignment="1" applyProtection="1">
      <alignment vertical="top" wrapText="1"/>
      <protection hidden="1"/>
    </xf>
    <xf numFmtId="0" fontId="4" fillId="0" borderId="14" xfId="2" applyFont="1" applyBorder="1" applyAlignment="1" applyProtection="1">
      <alignment horizontal="left" vertical="top" wrapText="1"/>
      <protection hidden="1"/>
    </xf>
    <xf numFmtId="0" fontId="4" fillId="0" borderId="6" xfId="2" applyFont="1" applyBorder="1" applyAlignment="1" applyProtection="1">
      <alignment horizontal="left" vertical="top" wrapText="1"/>
      <protection hidden="1"/>
    </xf>
    <xf numFmtId="0" fontId="5" fillId="0" borderId="2" xfId="2" applyFont="1" applyBorder="1" applyAlignment="1" applyProtection="1">
      <alignment horizontal="left" vertical="center" wrapText="1"/>
      <protection hidden="1"/>
    </xf>
    <xf numFmtId="0" fontId="5" fillId="0" borderId="3" xfId="2" applyFont="1" applyBorder="1" applyAlignment="1" applyProtection="1">
      <alignment horizontal="left" vertical="center" wrapText="1"/>
      <protection hidden="1"/>
    </xf>
    <xf numFmtId="0" fontId="5" fillId="0" borderId="13" xfId="2" applyFont="1" applyBorder="1" applyAlignment="1" applyProtection="1">
      <alignment horizontal="left" vertical="center" wrapText="1"/>
      <protection hidden="1"/>
    </xf>
    <xf numFmtId="0" fontId="4" fillId="0" borderId="9" xfId="2" applyFont="1" applyBorder="1" applyAlignment="1" applyProtection="1">
      <alignment horizontal="left" vertical="center" wrapText="1"/>
      <protection hidden="1"/>
    </xf>
    <xf numFmtId="0" fontId="4" fillId="0" borderId="10" xfId="2" applyFont="1" applyBorder="1" applyAlignment="1" applyProtection="1">
      <alignment horizontal="left" vertical="center" wrapText="1"/>
      <protection hidden="1"/>
    </xf>
    <xf numFmtId="0" fontId="4" fillId="0" borderId="11" xfId="2" applyFont="1" applyBorder="1" applyAlignment="1" applyProtection="1">
      <alignment horizontal="left" vertical="center" wrapText="1"/>
      <protection hidden="1"/>
    </xf>
    <xf numFmtId="0" fontId="5" fillId="0" borderId="0" xfId="2" applyFont="1" applyAlignment="1" applyProtection="1">
      <alignment horizontal="left" vertical="center" wrapText="1"/>
      <protection hidden="1"/>
    </xf>
    <xf numFmtId="0" fontId="5" fillId="0" borderId="15" xfId="2" applyFont="1" applyBorder="1" applyAlignment="1" applyProtection="1">
      <alignment horizontal="left" vertical="center" wrapText="1"/>
      <protection hidden="1"/>
    </xf>
    <xf numFmtId="0" fontId="14" fillId="0" borderId="5" xfId="2" applyFont="1" applyBorder="1" applyAlignment="1" applyProtection="1">
      <alignment horizontal="left" vertical="center" wrapText="1"/>
      <protection hidden="1"/>
    </xf>
    <xf numFmtId="0" fontId="14" fillId="0" borderId="0" xfId="2" applyFont="1" applyAlignment="1" applyProtection="1">
      <alignment horizontal="left" vertical="center" wrapText="1"/>
      <protection hidden="1"/>
    </xf>
    <xf numFmtId="0" fontId="14" fillId="0" borderId="15" xfId="2" applyFont="1" applyBorder="1" applyAlignment="1" applyProtection="1">
      <alignment horizontal="left" vertical="center" wrapText="1"/>
      <protection hidden="1"/>
    </xf>
    <xf numFmtId="0" fontId="6" fillId="0" borderId="1" xfId="2" applyFont="1" applyBorder="1" applyAlignment="1" applyProtection="1">
      <alignment horizontal="center" vertical="center" wrapText="1"/>
      <protection hidden="1"/>
    </xf>
    <xf numFmtId="0" fontId="15" fillId="0" borderId="2" xfId="2" applyFont="1" applyBorder="1" applyAlignment="1" applyProtection="1">
      <alignment horizontal="left" vertical="center" wrapText="1"/>
      <protection hidden="1"/>
    </xf>
    <xf numFmtId="0" fontId="15" fillId="0" borderId="3" xfId="2" applyFont="1" applyBorder="1" applyAlignment="1" applyProtection="1">
      <alignment horizontal="left" vertical="center" wrapText="1"/>
      <protection hidden="1"/>
    </xf>
    <xf numFmtId="0" fontId="15" fillId="0" borderId="13" xfId="2" applyFont="1" applyBorder="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0" fontId="5" fillId="0" borderId="7" xfId="2" applyFont="1" applyBorder="1" applyAlignment="1" applyProtection="1">
      <alignment horizontal="left" vertical="center" wrapText="1"/>
      <protection hidden="1"/>
    </xf>
    <xf numFmtId="0" fontId="5" fillId="0" borderId="8" xfId="2" applyFont="1" applyBorder="1" applyAlignment="1" applyProtection="1">
      <alignment horizontal="left" vertical="center" wrapText="1"/>
      <protection hidden="1"/>
    </xf>
    <xf numFmtId="0" fontId="5" fillId="0" borderId="14" xfId="2" applyFont="1" applyBorder="1" applyAlignment="1" applyProtection="1">
      <alignment horizontal="left" vertical="center" wrapText="1"/>
      <protection hidden="1"/>
    </xf>
    <xf numFmtId="0" fontId="1" fillId="0" borderId="3" xfId="2" applyBorder="1" applyAlignment="1" applyProtection="1">
      <alignment horizontal="left" vertical="top" wrapText="1"/>
      <protection hidden="1"/>
    </xf>
    <xf numFmtId="0" fontId="1" fillId="0" borderId="2" xfId="2" applyBorder="1" applyAlignment="1" applyProtection="1">
      <alignment horizontal="left" vertical="top" wrapText="1"/>
      <protection hidden="1"/>
    </xf>
    <xf numFmtId="0" fontId="4" fillId="0" borderId="1" xfId="2" applyFont="1" applyBorder="1" applyAlignment="1" applyProtection="1">
      <alignment horizontal="center" vertical="center" wrapText="1"/>
      <protection hidden="1"/>
    </xf>
    <xf numFmtId="0" fontId="1" fillId="0" borderId="1" xfId="2" applyBorder="1" applyAlignment="1" applyProtection="1">
      <alignment horizontal="left" vertical="top" wrapText="1"/>
      <protection hidden="1"/>
    </xf>
    <xf numFmtId="0" fontId="6" fillId="4" borderId="1" xfId="2" applyFont="1" applyFill="1" applyBorder="1" applyAlignment="1" applyProtection="1">
      <alignment horizontal="center" vertical="center"/>
      <protection hidden="1"/>
    </xf>
    <xf numFmtId="0" fontId="1" fillId="0" borderId="1" xfId="2" applyBorder="1" applyAlignment="1" applyProtection="1">
      <alignment horizontal="center" vertical="center"/>
      <protection hidden="1"/>
    </xf>
    <xf numFmtId="0" fontId="6" fillId="0" borderId="10" xfId="2" applyFont="1" applyBorder="1" applyAlignment="1" applyProtection="1">
      <alignment horizontal="center" vertical="center"/>
      <protection hidden="1"/>
    </xf>
    <xf numFmtId="0" fontId="6" fillId="0" borderId="11" xfId="2" applyFont="1" applyBorder="1" applyAlignment="1" applyProtection="1">
      <alignment horizontal="center" vertical="center"/>
      <protection hidden="1"/>
    </xf>
    <xf numFmtId="0" fontId="10" fillId="6" borderId="6" xfId="2" applyFont="1" applyFill="1" applyBorder="1" applyAlignment="1" applyProtection="1">
      <alignment horizontal="center" vertical="center" wrapText="1"/>
      <protection hidden="1"/>
    </xf>
    <xf numFmtId="0" fontId="6" fillId="4" borderId="1" xfId="2" applyFont="1" applyFill="1" applyBorder="1" applyAlignment="1" applyProtection="1">
      <alignment horizontal="center" vertical="top"/>
      <protection hidden="1"/>
    </xf>
    <xf numFmtId="0" fontId="1" fillId="0" borderId="1" xfId="2" applyBorder="1" applyAlignment="1" applyProtection="1">
      <alignment horizontal="center" vertical="top"/>
      <protection hidden="1"/>
    </xf>
    <xf numFmtId="0" fontId="1" fillId="0" borderId="9" xfId="2" applyBorder="1" applyAlignment="1" applyProtection="1">
      <alignment horizontal="center" vertical="top"/>
      <protection hidden="1"/>
    </xf>
    <xf numFmtId="0" fontId="1" fillId="0" borderId="10" xfId="2" applyBorder="1" applyAlignment="1" applyProtection="1">
      <alignment horizontal="center" vertical="top"/>
      <protection hidden="1"/>
    </xf>
    <xf numFmtId="0" fontId="1" fillId="0" borderId="11" xfId="2" applyBorder="1" applyAlignment="1" applyProtection="1">
      <alignment horizontal="center" vertical="top"/>
      <protection hidden="1"/>
    </xf>
    <xf numFmtId="0" fontId="15" fillId="8" borderId="1" xfId="2" applyFont="1" applyFill="1" applyBorder="1" applyAlignment="1">
      <alignment horizontal="left" vertical="center" wrapText="1"/>
    </xf>
    <xf numFmtId="0" fontId="15" fillId="7" borderId="1" xfId="2" applyFont="1" applyFill="1" applyBorder="1" applyAlignment="1">
      <alignment horizontal="left" vertical="center" wrapText="1"/>
    </xf>
    <xf numFmtId="0" fontId="5" fillId="7" borderId="1" xfId="2" applyFont="1" applyFill="1" applyBorder="1" applyAlignment="1">
      <alignment horizontal="left" vertical="center" wrapText="1"/>
    </xf>
    <xf numFmtId="0" fontId="5" fillId="8" borderId="1" xfId="2" applyFont="1" applyFill="1" applyBorder="1" applyAlignment="1">
      <alignment horizontal="left" vertical="center" wrapText="1"/>
    </xf>
    <xf numFmtId="0" fontId="15" fillId="10" borderId="1" xfId="2" applyFont="1" applyFill="1" applyBorder="1" applyAlignment="1">
      <alignment horizontal="left" vertical="center" wrapText="1"/>
    </xf>
    <xf numFmtId="0" fontId="5" fillId="10" borderId="1" xfId="2" applyFont="1" applyFill="1" applyBorder="1" applyAlignment="1">
      <alignment horizontal="left" vertical="center" wrapText="1"/>
    </xf>
    <xf numFmtId="0" fontId="15" fillId="9" borderId="1" xfId="2" applyFont="1" applyFill="1" applyBorder="1" applyAlignment="1">
      <alignment horizontal="left" vertical="center" wrapText="1"/>
    </xf>
    <xf numFmtId="0" fontId="5" fillId="4" borderId="1" xfId="2" applyFont="1" applyFill="1" applyBorder="1" applyAlignment="1">
      <alignment horizontal="left" vertical="center" wrapText="1"/>
    </xf>
    <xf numFmtId="0" fontId="5" fillId="9" borderId="1" xfId="2" applyFont="1" applyFill="1" applyBorder="1" applyAlignment="1">
      <alignment horizontal="left" vertical="center" wrapText="1"/>
    </xf>
    <xf numFmtId="0" fontId="1" fillId="2" borderId="1" xfId="2" applyFill="1" applyBorder="1" applyAlignment="1">
      <alignment horizontal="left" vertical="top" wrapText="1"/>
    </xf>
    <xf numFmtId="0" fontId="1" fillId="2" borderId="9" xfId="2" applyFill="1" applyBorder="1" applyAlignment="1">
      <alignment horizontal="left" vertical="top" wrapText="1"/>
    </xf>
    <xf numFmtId="0" fontId="5" fillId="0" borderId="9" xfId="2" applyFont="1" applyBorder="1" applyAlignment="1" applyProtection="1">
      <alignment horizontal="center" vertical="center"/>
      <protection hidden="1"/>
    </xf>
    <xf numFmtId="0" fontId="5" fillId="0" borderId="10" xfId="2" applyFont="1" applyBorder="1" applyAlignment="1" applyProtection="1">
      <alignment horizontal="center" vertical="center"/>
      <protection hidden="1"/>
    </xf>
    <xf numFmtId="0" fontId="5" fillId="0" borderId="11" xfId="2" applyFont="1" applyBorder="1" applyAlignment="1" applyProtection="1">
      <alignment horizontal="center" vertical="center"/>
      <protection hidden="1"/>
    </xf>
  </cellXfs>
  <cellStyles count="3">
    <cellStyle name="Hipervínculo" xfId="1" builtinId="8"/>
    <cellStyle name="Normal" xfId="0" builtinId="0"/>
    <cellStyle name="Normal 2" xfId="2" xr:uid="{C1A1EEA4-8D8F-458C-B7A1-5B7D6BD7F5B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3BB06374-38B7-4641-B8A5-DBF69D80D9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th.espe.edu.ec/procedimientos-uth/" TargetMode="External"/><Relationship Id="rId2" Type="http://schemas.openxmlformats.org/officeDocument/2006/relationships/hyperlink" Target="https://bannapitest.espe.edu.ec/Reportes/reportPublic.php?key=espePHSP" TargetMode="External"/><Relationship Id="rId1" Type="http://schemas.openxmlformats.org/officeDocument/2006/relationships/hyperlink" Target="https://uth.espe.edu.ec/"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th.espe.edu.ec/procedimientos-u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9F9E-1439-4BA7-91A1-B27665B0D59F}">
  <sheetPr>
    <tabColor rgb="FF92D050"/>
    <pageSetUpPr fitToPage="1"/>
  </sheetPr>
  <dimension ref="A1:O70"/>
  <sheetViews>
    <sheetView showGridLines="0" tabSelected="1" workbookViewId="0">
      <selection activeCell="D21" sqref="D21:M21"/>
    </sheetView>
  </sheetViews>
  <sheetFormatPr baseColWidth="10" defaultColWidth="0" defaultRowHeight="12.75" customHeight="1" zeroHeight="1" x14ac:dyDescent="0.25"/>
  <cols>
    <col min="1" max="1" width="4.7109375" style="1" customWidth="1"/>
    <col min="2" max="2" width="8.42578125" style="1" customWidth="1"/>
    <col min="3" max="3" width="5.5703125" style="2" customWidth="1"/>
    <col min="4" max="4" width="2.28515625" style="1" customWidth="1"/>
    <col min="5" max="9" width="5.42578125" style="1" customWidth="1"/>
    <col min="10" max="10" width="17.5703125" style="1" customWidth="1"/>
    <col min="11" max="11" width="30.85546875" style="1" customWidth="1"/>
    <col min="12" max="13" width="16.28515625" style="1" customWidth="1"/>
    <col min="14" max="14" width="6.7109375" style="1" hidden="1" customWidth="1"/>
    <col min="15" max="15" width="4.85546875" style="1" customWidth="1"/>
    <col min="16" max="16384" width="10.28515625" style="1" hidden="1"/>
  </cols>
  <sheetData>
    <row r="1" spans="2:13" ht="8.25" customHeight="1" x14ac:dyDescent="0.25"/>
    <row r="2" spans="2:13" ht="14.25" x14ac:dyDescent="0.25">
      <c r="B2" s="27"/>
      <c r="C2" s="27"/>
      <c r="D2" s="27"/>
      <c r="E2" s="27"/>
      <c r="F2" s="27"/>
      <c r="G2" s="27"/>
      <c r="H2" s="27"/>
      <c r="I2" s="27"/>
      <c r="J2" s="28" t="s">
        <v>0</v>
      </c>
      <c r="K2" s="28"/>
      <c r="L2" s="28"/>
      <c r="M2" s="28"/>
    </row>
    <row r="3" spans="2:13" ht="12.75" customHeight="1" x14ac:dyDescent="0.25">
      <c r="B3" s="27"/>
      <c r="C3" s="27"/>
      <c r="D3" s="27"/>
      <c r="E3" s="27"/>
      <c r="F3" s="27"/>
      <c r="G3" s="27"/>
      <c r="H3" s="27"/>
      <c r="I3" s="27"/>
      <c r="J3" s="29" t="s">
        <v>1</v>
      </c>
      <c r="K3" s="30"/>
      <c r="L3" s="30"/>
      <c r="M3" s="35" t="s">
        <v>137</v>
      </c>
    </row>
    <row r="4" spans="2:13" ht="12.75" customHeight="1" x14ac:dyDescent="0.25">
      <c r="B4" s="27"/>
      <c r="C4" s="27"/>
      <c r="D4" s="27"/>
      <c r="E4" s="27"/>
      <c r="F4" s="27"/>
      <c r="G4" s="27"/>
      <c r="H4" s="27"/>
      <c r="I4" s="27"/>
      <c r="J4" s="31"/>
      <c r="K4" s="32"/>
      <c r="L4" s="32"/>
      <c r="M4" s="36"/>
    </row>
    <row r="5" spans="2:13" ht="12.75" customHeight="1" x14ac:dyDescent="0.25">
      <c r="B5" s="27"/>
      <c r="C5" s="27"/>
      <c r="D5" s="27"/>
      <c r="E5" s="27"/>
      <c r="F5" s="27"/>
      <c r="G5" s="27"/>
      <c r="H5" s="27"/>
      <c r="I5" s="27"/>
      <c r="J5" s="31"/>
      <c r="K5" s="32"/>
      <c r="L5" s="32"/>
      <c r="M5" s="37" t="s">
        <v>2</v>
      </c>
    </row>
    <row r="6" spans="2:13" ht="12.75" customHeight="1" x14ac:dyDescent="0.25">
      <c r="B6" s="27"/>
      <c r="C6" s="27"/>
      <c r="D6" s="27"/>
      <c r="E6" s="27"/>
      <c r="F6" s="27"/>
      <c r="G6" s="27"/>
      <c r="H6" s="27"/>
      <c r="I6" s="27"/>
      <c r="J6" s="33"/>
      <c r="K6" s="34"/>
      <c r="L6" s="34"/>
      <c r="M6" s="38"/>
    </row>
    <row r="7" spans="2:13" x14ac:dyDescent="0.25">
      <c r="B7" s="25" t="s">
        <v>3</v>
      </c>
      <c r="C7" s="25"/>
      <c r="D7" s="25"/>
      <c r="E7" s="25"/>
      <c r="F7" s="25"/>
      <c r="G7" s="25"/>
      <c r="H7" s="25"/>
      <c r="I7" s="25"/>
      <c r="J7" s="26"/>
      <c r="K7" s="26"/>
      <c r="L7" s="26"/>
      <c r="M7" s="26"/>
    </row>
    <row r="8" spans="2:13" x14ac:dyDescent="0.25">
      <c r="B8" s="25" t="s">
        <v>4</v>
      </c>
      <c r="C8" s="25"/>
      <c r="D8" s="25"/>
      <c r="E8" s="25"/>
      <c r="F8" s="25"/>
      <c r="G8" s="25"/>
      <c r="H8" s="25"/>
      <c r="I8" s="25"/>
      <c r="J8" s="39"/>
      <c r="K8" s="39"/>
      <c r="L8" s="39"/>
      <c r="M8" s="39"/>
    </row>
    <row r="9" spans="2:13" x14ac:dyDescent="0.25">
      <c r="B9" s="40" t="s">
        <v>5</v>
      </c>
      <c r="C9" s="41"/>
      <c r="D9" s="41"/>
      <c r="E9" s="41"/>
      <c r="F9" s="41"/>
      <c r="G9" s="41"/>
      <c r="H9" s="41"/>
      <c r="I9" s="42"/>
      <c r="J9" s="26"/>
      <c r="K9" s="26"/>
      <c r="L9" s="26"/>
      <c r="M9" s="26"/>
    </row>
    <row r="10" spans="2:13" x14ac:dyDescent="0.25">
      <c r="B10" s="25" t="s">
        <v>6</v>
      </c>
      <c r="C10" s="25"/>
      <c r="D10" s="25"/>
      <c r="E10" s="25"/>
      <c r="F10" s="25"/>
      <c r="G10" s="25"/>
      <c r="H10" s="25"/>
      <c r="I10" s="25"/>
      <c r="J10" s="26"/>
      <c r="K10" s="26"/>
      <c r="L10" s="26"/>
      <c r="M10" s="26"/>
    </row>
    <row r="11" spans="2:13" x14ac:dyDescent="0.25">
      <c r="B11" s="25" t="s">
        <v>7</v>
      </c>
      <c r="C11" s="25"/>
      <c r="D11" s="25"/>
      <c r="E11" s="25"/>
      <c r="F11" s="25"/>
      <c r="G11" s="25"/>
      <c r="H11" s="25"/>
      <c r="I11" s="25"/>
      <c r="J11" s="26"/>
      <c r="K11" s="26"/>
      <c r="L11" s="26"/>
      <c r="M11" s="26"/>
    </row>
    <row r="12" spans="2:13" x14ac:dyDescent="0.25">
      <c r="B12" s="25" t="s">
        <v>8</v>
      </c>
      <c r="C12" s="25"/>
      <c r="D12" s="25"/>
      <c r="E12" s="25"/>
      <c r="F12" s="25"/>
      <c r="G12" s="25"/>
      <c r="H12" s="25"/>
      <c r="I12" s="25"/>
      <c r="J12" s="43"/>
      <c r="K12" s="26"/>
      <c r="L12" s="26"/>
      <c r="M12" s="26"/>
    </row>
    <row r="13" spans="2:13" x14ac:dyDescent="0.25">
      <c r="B13" s="25" t="s">
        <v>9</v>
      </c>
      <c r="C13" s="25"/>
      <c r="D13" s="25"/>
      <c r="E13" s="25"/>
      <c r="F13" s="25"/>
      <c r="G13" s="25"/>
      <c r="H13" s="25"/>
      <c r="I13" s="25"/>
      <c r="J13" s="39"/>
      <c r="K13" s="39"/>
      <c r="L13" s="39"/>
      <c r="M13" s="39"/>
    </row>
    <row r="14" spans="2:13" x14ac:dyDescent="0.25">
      <c r="B14" s="25" t="s">
        <v>10</v>
      </c>
      <c r="C14" s="25"/>
      <c r="D14" s="25"/>
      <c r="E14" s="25"/>
      <c r="F14" s="25"/>
      <c r="G14" s="25"/>
      <c r="H14" s="25"/>
      <c r="I14" s="25"/>
      <c r="J14" s="26"/>
      <c r="K14" s="26"/>
      <c r="L14" s="26"/>
      <c r="M14" s="26"/>
    </row>
    <row r="15" spans="2:13" x14ac:dyDescent="0.25">
      <c r="B15" s="122" t="s">
        <v>142</v>
      </c>
      <c r="C15" s="123"/>
      <c r="D15" s="123"/>
      <c r="E15" s="123"/>
      <c r="F15" s="123"/>
      <c r="G15" s="123"/>
      <c r="H15" s="123"/>
      <c r="I15" s="123"/>
      <c r="J15" s="123"/>
      <c r="K15" s="123"/>
      <c r="L15" s="123"/>
      <c r="M15" s="124"/>
    </row>
    <row r="16" spans="2:13" ht="12.75" customHeight="1" x14ac:dyDescent="0.25">
      <c r="B16" s="3" t="s">
        <v>11</v>
      </c>
      <c r="C16" s="4" t="s">
        <v>12</v>
      </c>
      <c r="D16" s="44" t="s">
        <v>13</v>
      </c>
      <c r="E16" s="45"/>
      <c r="F16" s="45"/>
      <c r="G16" s="45"/>
      <c r="H16" s="45"/>
      <c r="I16" s="45"/>
      <c r="J16" s="45"/>
      <c r="K16" s="45"/>
      <c r="L16" s="45"/>
      <c r="M16" s="46"/>
    </row>
    <row r="17" spans="2:13" s="6" customFormat="1" ht="12.75" customHeight="1" x14ac:dyDescent="0.25">
      <c r="B17" s="47" t="s">
        <v>14</v>
      </c>
      <c r="C17" s="5">
        <v>1</v>
      </c>
      <c r="D17" s="50" t="s">
        <v>135</v>
      </c>
      <c r="E17" s="51"/>
      <c r="F17" s="51"/>
      <c r="G17" s="51"/>
      <c r="H17" s="51"/>
      <c r="I17" s="51"/>
      <c r="J17" s="51"/>
      <c r="K17" s="51"/>
      <c r="L17" s="51"/>
      <c r="M17" s="52"/>
    </row>
    <row r="18" spans="2:13" s="6" customFormat="1" ht="12.75" customHeight="1" x14ac:dyDescent="0.25">
      <c r="B18" s="48"/>
      <c r="C18" s="7">
        <v>2</v>
      </c>
      <c r="D18" s="50" t="s">
        <v>15</v>
      </c>
      <c r="E18" s="51"/>
      <c r="F18" s="51"/>
      <c r="G18" s="51"/>
      <c r="H18" s="51"/>
      <c r="I18" s="51"/>
      <c r="J18" s="51"/>
      <c r="K18" s="51"/>
      <c r="L18" s="51"/>
      <c r="M18" s="52"/>
    </row>
    <row r="19" spans="2:13" s="6" customFormat="1" ht="12.75" customHeight="1" x14ac:dyDescent="0.25">
      <c r="B19" s="48"/>
      <c r="C19" s="7">
        <v>3</v>
      </c>
      <c r="D19" s="50" t="s">
        <v>16</v>
      </c>
      <c r="E19" s="51"/>
      <c r="F19" s="51"/>
      <c r="G19" s="51"/>
      <c r="H19" s="51"/>
      <c r="I19" s="51"/>
      <c r="J19" s="51"/>
      <c r="K19" s="51"/>
      <c r="L19" s="51"/>
      <c r="M19" s="52"/>
    </row>
    <row r="20" spans="2:13" s="6" customFormat="1" ht="12.75" customHeight="1" x14ac:dyDescent="0.25">
      <c r="B20" s="48"/>
      <c r="C20" s="7">
        <v>4</v>
      </c>
      <c r="D20" s="50" t="s">
        <v>17</v>
      </c>
      <c r="E20" s="51"/>
      <c r="F20" s="51"/>
      <c r="G20" s="51"/>
      <c r="H20" s="51"/>
      <c r="I20" s="51"/>
      <c r="J20" s="51"/>
      <c r="K20" s="51"/>
      <c r="L20" s="51"/>
      <c r="M20" s="52"/>
    </row>
    <row r="21" spans="2:13" s="6" customFormat="1" ht="12.75" customHeight="1" x14ac:dyDescent="0.25">
      <c r="B21" s="48"/>
      <c r="C21" s="7">
        <v>5</v>
      </c>
      <c r="D21" s="50" t="s">
        <v>18</v>
      </c>
      <c r="E21" s="51"/>
      <c r="F21" s="51"/>
      <c r="G21" s="51"/>
      <c r="H21" s="51"/>
      <c r="I21" s="51"/>
      <c r="J21" s="51"/>
      <c r="K21" s="51"/>
      <c r="L21" s="51"/>
      <c r="M21" s="52"/>
    </row>
    <row r="22" spans="2:13" s="6" customFormat="1" ht="12.75" customHeight="1" x14ac:dyDescent="0.25">
      <c r="B22" s="48"/>
      <c r="C22" s="7">
        <v>6</v>
      </c>
      <c r="D22" s="50" t="s">
        <v>19</v>
      </c>
      <c r="E22" s="51"/>
      <c r="F22" s="51"/>
      <c r="G22" s="51"/>
      <c r="H22" s="51"/>
      <c r="I22" s="51"/>
      <c r="J22" s="51"/>
      <c r="K22" s="51"/>
      <c r="L22" s="51"/>
      <c r="M22" s="52"/>
    </row>
    <row r="23" spans="2:13" s="6" customFormat="1" ht="12.75" customHeight="1" x14ac:dyDescent="0.25">
      <c r="B23" s="48"/>
      <c r="C23" s="7">
        <v>7</v>
      </c>
      <c r="D23" s="50" t="s">
        <v>20</v>
      </c>
      <c r="E23" s="51"/>
      <c r="F23" s="51"/>
      <c r="G23" s="51"/>
      <c r="H23" s="51"/>
      <c r="I23" s="51"/>
      <c r="J23" s="51"/>
      <c r="K23" s="51"/>
      <c r="L23" s="56" t="s">
        <v>21</v>
      </c>
      <c r="M23" s="57"/>
    </row>
    <row r="24" spans="2:13" s="6" customFormat="1" ht="12.75" customHeight="1" x14ac:dyDescent="0.25">
      <c r="B24" s="48"/>
      <c r="C24" s="7">
        <v>8</v>
      </c>
      <c r="D24" s="50" t="s">
        <v>22</v>
      </c>
      <c r="E24" s="51"/>
      <c r="F24" s="51"/>
      <c r="G24" s="51"/>
      <c r="H24" s="51"/>
      <c r="I24" s="51"/>
      <c r="J24" s="51"/>
      <c r="K24" s="51"/>
      <c r="L24" s="51"/>
      <c r="M24" s="52"/>
    </row>
    <row r="25" spans="2:13" s="6" customFormat="1" ht="12.75" customHeight="1" x14ac:dyDescent="0.25">
      <c r="B25" s="48"/>
      <c r="C25" s="7">
        <v>9</v>
      </c>
      <c r="D25" s="50" t="s">
        <v>23</v>
      </c>
      <c r="E25" s="51"/>
      <c r="F25" s="51"/>
      <c r="G25" s="51"/>
      <c r="H25" s="51"/>
      <c r="I25" s="51"/>
      <c r="J25" s="51"/>
      <c r="K25" s="51"/>
      <c r="L25" s="51"/>
      <c r="M25" s="52"/>
    </row>
    <row r="26" spans="2:13" s="6" customFormat="1" ht="12.75" customHeight="1" x14ac:dyDescent="0.25">
      <c r="B26" s="48"/>
      <c r="C26" s="7">
        <v>10</v>
      </c>
      <c r="D26" s="50" t="s">
        <v>24</v>
      </c>
      <c r="E26" s="51"/>
      <c r="F26" s="51"/>
      <c r="G26" s="51"/>
      <c r="H26" s="51"/>
      <c r="I26" s="51"/>
      <c r="J26" s="51"/>
      <c r="K26" s="51"/>
      <c r="L26" s="51"/>
      <c r="M26" s="52"/>
    </row>
    <row r="27" spans="2:13" s="6" customFormat="1" ht="12.75" customHeight="1" x14ac:dyDescent="0.25">
      <c r="B27" s="48"/>
      <c r="C27" s="5">
        <v>11</v>
      </c>
      <c r="D27" s="58" t="s">
        <v>138</v>
      </c>
      <c r="E27" s="59"/>
      <c r="F27" s="59"/>
      <c r="G27" s="59"/>
      <c r="H27" s="59"/>
      <c r="I27" s="59"/>
      <c r="J27" s="59"/>
      <c r="K27" s="59"/>
      <c r="L27" s="59"/>
      <c r="M27" s="60"/>
    </row>
    <row r="28" spans="2:13" s="6" customFormat="1" ht="12.75" customHeight="1" x14ac:dyDescent="0.25">
      <c r="B28" s="48"/>
      <c r="C28" s="5">
        <v>12</v>
      </c>
      <c r="D28" s="58" t="s">
        <v>25</v>
      </c>
      <c r="E28" s="59"/>
      <c r="F28" s="59"/>
      <c r="G28" s="59"/>
      <c r="H28" s="59"/>
      <c r="I28" s="59"/>
      <c r="J28" s="59"/>
      <c r="K28" s="59"/>
      <c r="L28" s="59"/>
      <c r="M28" s="60"/>
    </row>
    <row r="29" spans="2:13" s="6" customFormat="1" ht="12.75" customHeight="1" x14ac:dyDescent="0.25">
      <c r="B29" s="48"/>
      <c r="C29" s="5">
        <v>13</v>
      </c>
      <c r="D29" s="58" t="s">
        <v>26</v>
      </c>
      <c r="E29" s="59"/>
      <c r="F29" s="59"/>
      <c r="G29" s="59"/>
      <c r="H29" s="59"/>
      <c r="I29" s="59"/>
      <c r="J29" s="59"/>
      <c r="K29" s="59"/>
      <c r="L29" s="56" t="s">
        <v>21</v>
      </c>
      <c r="M29" s="57"/>
    </row>
    <row r="30" spans="2:13" s="6" customFormat="1" ht="51" customHeight="1" x14ac:dyDescent="0.25">
      <c r="B30" s="48"/>
      <c r="C30" s="5">
        <v>14</v>
      </c>
      <c r="D30" s="58" t="s">
        <v>140</v>
      </c>
      <c r="E30" s="59"/>
      <c r="F30" s="59"/>
      <c r="G30" s="59"/>
      <c r="H30" s="59"/>
      <c r="I30" s="59"/>
      <c r="J30" s="59"/>
      <c r="K30" s="59"/>
      <c r="L30" s="59"/>
      <c r="M30" s="60"/>
    </row>
    <row r="31" spans="2:13" x14ac:dyDescent="0.25">
      <c r="B31" s="48"/>
      <c r="C31" s="4" t="s">
        <v>12</v>
      </c>
      <c r="D31" s="44" t="s">
        <v>27</v>
      </c>
      <c r="E31" s="45"/>
      <c r="F31" s="45"/>
      <c r="G31" s="45"/>
      <c r="H31" s="45"/>
      <c r="I31" s="45"/>
      <c r="J31" s="45"/>
      <c r="K31" s="46"/>
      <c r="L31" s="8" t="s">
        <v>11</v>
      </c>
      <c r="M31" s="9" t="s">
        <v>28</v>
      </c>
    </row>
    <row r="32" spans="2:13" ht="48" customHeight="1" x14ac:dyDescent="0.25">
      <c r="B32" s="48"/>
      <c r="C32" s="5">
        <v>15</v>
      </c>
      <c r="D32" s="53" t="s">
        <v>136</v>
      </c>
      <c r="E32" s="54"/>
      <c r="F32" s="54"/>
      <c r="G32" s="54"/>
      <c r="H32" s="54"/>
      <c r="I32" s="54"/>
      <c r="J32" s="54"/>
      <c r="K32" s="55"/>
      <c r="L32" s="10"/>
      <c r="M32" s="10"/>
    </row>
    <row r="33" spans="2:15" ht="48.75" customHeight="1" x14ac:dyDescent="0.25">
      <c r="B33" s="49"/>
      <c r="C33" s="5">
        <v>16</v>
      </c>
      <c r="D33" s="53" t="s">
        <v>29</v>
      </c>
      <c r="E33" s="54"/>
      <c r="F33" s="54"/>
      <c r="G33" s="54"/>
      <c r="H33" s="54"/>
      <c r="I33" s="54"/>
      <c r="J33" s="54"/>
      <c r="K33" s="55"/>
      <c r="L33" s="10"/>
      <c r="M33" s="10"/>
    </row>
    <row r="34" spans="2:15" x14ac:dyDescent="0.25">
      <c r="B34" s="71" t="s">
        <v>30</v>
      </c>
      <c r="C34" s="71"/>
      <c r="D34" s="71"/>
      <c r="E34" s="71"/>
      <c r="F34" s="71"/>
      <c r="G34" s="71"/>
      <c r="H34" s="71"/>
      <c r="I34" s="71"/>
      <c r="J34" s="71"/>
      <c r="K34" s="71"/>
      <c r="L34" s="71"/>
      <c r="M34" s="71"/>
    </row>
    <row r="35" spans="2:15" x14ac:dyDescent="0.25">
      <c r="B35" s="72" t="s">
        <v>31</v>
      </c>
      <c r="C35" s="72"/>
      <c r="D35" s="72"/>
      <c r="E35" s="72"/>
      <c r="F35" s="72"/>
      <c r="G35" s="72"/>
      <c r="H35" s="72"/>
      <c r="I35" s="72"/>
      <c r="J35" s="72"/>
      <c r="K35" s="72"/>
      <c r="L35" s="72"/>
      <c r="M35" s="72"/>
    </row>
    <row r="36" spans="2:15" ht="42.75" customHeight="1" x14ac:dyDescent="0.25">
      <c r="B36" s="73" t="s">
        <v>141</v>
      </c>
      <c r="C36" s="74"/>
      <c r="D36" s="74"/>
      <c r="E36" s="74"/>
      <c r="F36" s="74"/>
      <c r="G36" s="74"/>
      <c r="H36" s="74"/>
      <c r="I36" s="74"/>
      <c r="J36" s="74"/>
      <c r="K36" s="74"/>
      <c r="L36" s="74"/>
      <c r="M36" s="75"/>
    </row>
    <row r="37" spans="2:15" x14ac:dyDescent="0.25">
      <c r="B37" s="73" t="s">
        <v>32</v>
      </c>
      <c r="C37" s="74"/>
      <c r="D37" s="74"/>
      <c r="E37" s="74"/>
      <c r="F37" s="74"/>
      <c r="G37" s="74"/>
      <c r="H37" s="74"/>
      <c r="I37" s="74"/>
      <c r="J37" s="74"/>
      <c r="K37" s="74"/>
      <c r="L37" s="11" t="s">
        <v>33</v>
      </c>
      <c r="M37" s="12" t="s">
        <v>34</v>
      </c>
    </row>
    <row r="38" spans="2:15" x14ac:dyDescent="0.25">
      <c r="B38" s="61" t="s">
        <v>35</v>
      </c>
      <c r="C38" s="64" t="s">
        <v>36</v>
      </c>
      <c r="D38" s="67" t="s">
        <v>37</v>
      </c>
      <c r="E38" s="67"/>
      <c r="F38" s="67"/>
      <c r="G38" s="67"/>
      <c r="H38" s="67"/>
      <c r="I38" s="67"/>
      <c r="J38" s="67"/>
      <c r="K38" s="67"/>
      <c r="L38" s="67"/>
      <c r="M38" s="67"/>
    </row>
    <row r="39" spans="2:15" s="6" customFormat="1" x14ac:dyDescent="0.25">
      <c r="B39" s="62"/>
      <c r="C39" s="65"/>
      <c r="D39" s="68" t="s">
        <v>38</v>
      </c>
      <c r="E39" s="69" t="s">
        <v>39</v>
      </c>
      <c r="F39" s="70"/>
      <c r="G39" s="70"/>
      <c r="H39" s="70"/>
      <c r="I39" s="70"/>
      <c r="J39" s="70"/>
      <c r="K39" s="70"/>
      <c r="L39" s="70"/>
      <c r="M39" s="70"/>
    </row>
    <row r="40" spans="2:15" s="6" customFormat="1" x14ac:dyDescent="0.25">
      <c r="B40" s="62"/>
      <c r="C40" s="65"/>
      <c r="D40" s="68"/>
      <c r="E40" s="76" t="str">
        <f>VLOOKUP(N40,'BOTON (2)'!$A$7:$K$1016,2,FALSE)</f>
        <v>Se puede realizar el seguimiento con la Unidad Financiera al teléfono 3989400, Ext. 3061 o al correo wgsagasti@espe.edu.ec</v>
      </c>
      <c r="F40" s="77"/>
      <c r="G40" s="77"/>
      <c r="H40" s="77"/>
      <c r="I40" s="77"/>
      <c r="J40" s="77"/>
      <c r="K40" s="77"/>
      <c r="L40" s="77"/>
      <c r="M40" s="77"/>
      <c r="N40" s="6" t="str">
        <f>IF($M$5="MATRIZ","MA1",IF($M$5="LATACUNGA","LA1",IF($M$5="SANTO DOMINGO","SA1","SL1")))</f>
        <v>MA1</v>
      </c>
    </row>
    <row r="41" spans="2:15" s="6" customFormat="1" x14ac:dyDescent="0.25">
      <c r="B41" s="62"/>
      <c r="C41" s="65"/>
      <c r="D41" s="68" t="s">
        <v>40</v>
      </c>
      <c r="E41" s="69" t="s">
        <v>41</v>
      </c>
      <c r="F41" s="70"/>
      <c r="G41" s="70"/>
      <c r="H41" s="70"/>
      <c r="I41" s="70"/>
      <c r="J41" s="70"/>
      <c r="K41" s="70"/>
      <c r="L41" s="70"/>
      <c r="M41" s="70"/>
    </row>
    <row r="42" spans="2:15" s="6" customFormat="1" x14ac:dyDescent="0.25">
      <c r="B42" s="62"/>
      <c r="C42" s="66"/>
      <c r="D42" s="68"/>
      <c r="E42" s="76" t="str">
        <f>VLOOKUP(N42,'BOTON (2)'!$A$7:$K$1016,2,FALSE)</f>
        <v>Se puede realizar el seguimiento con la Unidad Financiera al teléfono 3989400, Ext. 3061 o al correo rmnavarrete2@espe.edu.ec</v>
      </c>
      <c r="F42" s="77"/>
      <c r="G42" s="77"/>
      <c r="H42" s="77"/>
      <c r="I42" s="77"/>
      <c r="J42" s="77"/>
      <c r="K42" s="77"/>
      <c r="L42" s="77"/>
      <c r="M42" s="77"/>
      <c r="N42" s="6" t="str">
        <f>IF($M$5="MATRIZ","MA2",IF($M$5="LATACUNGA","LA2",IF($M$5="SANTO DOMINGO","SA2","SL2")))</f>
        <v>MA2</v>
      </c>
    </row>
    <row r="43" spans="2:15" s="6" customFormat="1" ht="38.25" customHeight="1" x14ac:dyDescent="0.25">
      <c r="B43" s="62"/>
      <c r="C43" s="64" t="s">
        <v>42</v>
      </c>
      <c r="D43" s="78" t="s">
        <v>43</v>
      </c>
      <c r="E43" s="79"/>
      <c r="F43" s="79"/>
      <c r="G43" s="79"/>
      <c r="H43" s="79"/>
      <c r="I43" s="79"/>
      <c r="J43" s="79"/>
      <c r="K43" s="79"/>
      <c r="L43" s="79"/>
      <c r="M43" s="80"/>
    </row>
    <row r="44" spans="2:15" s="6" customFormat="1" x14ac:dyDescent="0.25">
      <c r="B44" s="62"/>
      <c r="C44" s="66"/>
      <c r="D44" s="81" t="str">
        <f>VLOOKUP(N44,'BOTON (2)'!$A$7:$K$1016,2,FALSE)</f>
        <v>Dra. Jomara Flores al teléfono 3989400, Ext. 3025 o al correo electrónico jkflores@espe.edu.ec</v>
      </c>
      <c r="E44" s="82"/>
      <c r="F44" s="82"/>
      <c r="G44" s="82"/>
      <c r="H44" s="82"/>
      <c r="I44" s="82"/>
      <c r="J44" s="82"/>
      <c r="K44" s="82"/>
      <c r="L44" s="82"/>
      <c r="M44" s="83"/>
      <c r="N44" s="6" t="str">
        <f>IF($M$5="MATRIZ","MB",IF($M$5="LATACUNGA","LB",IF($M$5="SANTO DOMINGO","SB","SLB")))</f>
        <v>MB</v>
      </c>
    </row>
    <row r="45" spans="2:15" s="6" customFormat="1" ht="15.75" customHeight="1" x14ac:dyDescent="0.25">
      <c r="B45" s="62"/>
      <c r="C45" s="64" t="s">
        <v>44</v>
      </c>
      <c r="D45" s="79" t="s">
        <v>45</v>
      </c>
      <c r="E45" s="79"/>
      <c r="F45" s="79"/>
      <c r="G45" s="79"/>
      <c r="H45" s="79"/>
      <c r="I45" s="79"/>
      <c r="J45" s="79"/>
      <c r="K45" s="79"/>
      <c r="L45" s="79"/>
      <c r="M45" s="80"/>
    </row>
    <row r="46" spans="2:15" s="6" customFormat="1" ht="15.75" customHeight="1" x14ac:dyDescent="0.25">
      <c r="B46" s="62"/>
      <c r="C46" s="65"/>
      <c r="D46" s="84" t="s">
        <v>46</v>
      </c>
      <c r="E46" s="84"/>
      <c r="F46" s="84"/>
      <c r="G46" s="84"/>
      <c r="H46" s="84"/>
      <c r="I46" s="84"/>
      <c r="J46" s="84"/>
      <c r="K46" s="84"/>
      <c r="L46" s="84"/>
      <c r="M46" s="85"/>
    </row>
    <row r="47" spans="2:15" s="6" customFormat="1" ht="15.75" customHeight="1" x14ac:dyDescent="0.25">
      <c r="B47" s="62"/>
      <c r="C47" s="65"/>
      <c r="D47" s="86" t="str">
        <f>VLOOKUP(N47,'BOTON (2)'!$A$7:$K$1016,2,FALSE)</f>
        <v>Ing. Irene Cedeño, al teléfono 3989400, Ext. 3019 / 3026 o al correo electrónico iccedenio@espe.edu.ec</v>
      </c>
      <c r="E47" s="87"/>
      <c r="F47" s="87"/>
      <c r="G47" s="87"/>
      <c r="H47" s="87"/>
      <c r="I47" s="87"/>
      <c r="J47" s="87"/>
      <c r="K47" s="87"/>
      <c r="L47" s="87"/>
      <c r="M47" s="88"/>
      <c r="N47" s="6" t="str">
        <f>IF($M$5="MATRIZ","MC",IF($M$5="LATACUNGA","LC",IF($M$5="SANTO DOMINGO","SC","SLC")))</f>
        <v>MC</v>
      </c>
      <c r="O47" s="1"/>
    </row>
    <row r="48" spans="2:15" ht="27.75" customHeight="1" x14ac:dyDescent="0.25">
      <c r="B48" s="62"/>
      <c r="C48" s="89" t="s">
        <v>47</v>
      </c>
      <c r="D48" s="90" t="s">
        <v>48</v>
      </c>
      <c r="E48" s="91"/>
      <c r="F48" s="91"/>
      <c r="G48" s="91"/>
      <c r="H48" s="91"/>
      <c r="I48" s="91"/>
      <c r="J48" s="91"/>
      <c r="K48" s="91"/>
      <c r="L48" s="91"/>
      <c r="M48" s="92"/>
    </row>
    <row r="49" spans="2:14" ht="12.75" customHeight="1" x14ac:dyDescent="0.25">
      <c r="B49" s="62"/>
      <c r="C49" s="89"/>
      <c r="D49" s="86" t="str">
        <f>VLOOKUP(N49,'BOTON (2)'!$A$7:$K$1016,2,FALSE)</f>
        <v>Ing. Edison Sosa al teléfono 3989400, Ext. 3080 o al correo electrónico easosa@espe.edu.ec</v>
      </c>
      <c r="E49" s="87"/>
      <c r="F49" s="87"/>
      <c r="G49" s="87"/>
      <c r="H49" s="87"/>
      <c r="I49" s="87"/>
      <c r="J49" s="87"/>
      <c r="K49" s="87"/>
      <c r="L49" s="87"/>
      <c r="M49" s="88"/>
      <c r="N49" s="6" t="str">
        <f>IF($M$5="MATRIZ","MD",IF($M$5="LATACUNGA","LD",IF($M$5="SANTO DOMINGO","SD","SLD")))</f>
        <v>MD</v>
      </c>
    </row>
    <row r="50" spans="2:14" ht="16.5" customHeight="1" x14ac:dyDescent="0.25">
      <c r="B50" s="62"/>
      <c r="C50" s="89"/>
      <c r="D50" s="93" t="s">
        <v>49</v>
      </c>
      <c r="E50" s="84"/>
      <c r="F50" s="84"/>
      <c r="G50" s="84"/>
      <c r="H50" s="84"/>
      <c r="I50" s="84"/>
      <c r="J50" s="84"/>
      <c r="K50" s="84"/>
      <c r="L50" s="84"/>
      <c r="M50" s="85"/>
    </row>
    <row r="51" spans="2:14" ht="16.5" customHeight="1" x14ac:dyDescent="0.25">
      <c r="B51" s="62"/>
      <c r="C51" s="89"/>
      <c r="D51" s="94" t="s">
        <v>50</v>
      </c>
      <c r="E51" s="95"/>
      <c r="F51" s="95"/>
      <c r="G51" s="95"/>
      <c r="H51" s="95"/>
      <c r="I51" s="95"/>
      <c r="J51" s="95"/>
      <c r="K51" s="95"/>
      <c r="L51" s="95"/>
      <c r="M51" s="96"/>
    </row>
    <row r="52" spans="2:14" ht="15" customHeight="1" x14ac:dyDescent="0.25">
      <c r="B52" s="62"/>
      <c r="C52" s="89" t="s">
        <v>51</v>
      </c>
      <c r="D52" s="98" t="s">
        <v>52</v>
      </c>
      <c r="E52" s="97"/>
      <c r="F52" s="97"/>
      <c r="G52" s="97"/>
      <c r="H52" s="97"/>
      <c r="I52" s="97"/>
      <c r="J52" s="97"/>
      <c r="K52" s="97"/>
      <c r="L52" s="97"/>
      <c r="M52" s="69"/>
    </row>
    <row r="53" spans="2:14" x14ac:dyDescent="0.25">
      <c r="B53" s="62"/>
      <c r="C53" s="89"/>
      <c r="D53" s="86" t="str">
        <f>VLOOKUP(N53,'BOTON (2)'!$A$7:$K$1016,2,FALSE)</f>
        <v xml:space="preserve">CBOP. Angel Aguirre al teléfono 3989400, Ext. 1022 o al correo electrónico seg.fisica@espe.edu.ec / adaguirre2@espe.edu.ec	</v>
      </c>
      <c r="E53" s="87"/>
      <c r="F53" s="87"/>
      <c r="G53" s="87"/>
      <c r="H53" s="87"/>
      <c r="I53" s="87"/>
      <c r="J53" s="87"/>
      <c r="K53" s="87"/>
      <c r="L53" s="87"/>
      <c r="M53" s="88"/>
      <c r="N53" s="6" t="str">
        <f>IF($M$5="MATRIZ","ME",IF($M$5="LATACUNGA","LE",IF($M$5="SANTO DOMINGO","SE","SLE")))</f>
        <v>ME</v>
      </c>
    </row>
    <row r="54" spans="2:14" ht="16.5" customHeight="1" x14ac:dyDescent="0.25">
      <c r="B54" s="62"/>
      <c r="C54" s="89"/>
      <c r="D54" s="93" t="s">
        <v>53</v>
      </c>
      <c r="E54" s="84"/>
      <c r="F54" s="84"/>
      <c r="G54" s="84"/>
      <c r="H54" s="84"/>
      <c r="I54" s="84"/>
      <c r="J54" s="84"/>
      <c r="K54" s="84"/>
      <c r="L54" s="84"/>
      <c r="M54" s="85"/>
    </row>
    <row r="55" spans="2:14" ht="16.5" customHeight="1" x14ac:dyDescent="0.25">
      <c r="B55" s="62"/>
      <c r="C55" s="64"/>
      <c r="D55" s="93" t="s">
        <v>54</v>
      </c>
      <c r="E55" s="84"/>
      <c r="F55" s="84"/>
      <c r="G55" s="84"/>
      <c r="H55" s="84"/>
      <c r="I55" s="84"/>
      <c r="J55" s="84"/>
      <c r="K55" s="84"/>
      <c r="L55" s="84"/>
      <c r="M55" s="85"/>
    </row>
    <row r="56" spans="2:14" ht="27" customHeight="1" x14ac:dyDescent="0.25">
      <c r="B56" s="62"/>
      <c r="C56" s="64" t="s">
        <v>55</v>
      </c>
      <c r="D56" s="97" t="s">
        <v>56</v>
      </c>
      <c r="E56" s="97"/>
      <c r="F56" s="97"/>
      <c r="G56" s="97"/>
      <c r="H56" s="97"/>
      <c r="I56" s="97"/>
      <c r="J56" s="97"/>
      <c r="K56" s="97"/>
      <c r="L56" s="97"/>
      <c r="M56" s="69"/>
    </row>
    <row r="57" spans="2:14" ht="12.75" customHeight="1" x14ac:dyDescent="0.25">
      <c r="B57" s="62"/>
      <c r="C57" s="65"/>
      <c r="D57" s="86" t="str">
        <f>VLOOKUP(N57,'BOTON (2)'!$A$7:$K$1016,2,FALSE)</f>
        <v>Área de Archivo al teléfono 3989400, Ext. 1056 o al correo electrónico archivo@espe.edu.ec</v>
      </c>
      <c r="E57" s="87"/>
      <c r="F57" s="87"/>
      <c r="G57" s="87"/>
      <c r="H57" s="87"/>
      <c r="I57" s="87"/>
      <c r="J57" s="87"/>
      <c r="K57" s="87"/>
      <c r="L57" s="87"/>
      <c r="M57" s="88"/>
      <c r="N57" s="6" t="str">
        <f>IF($M$5="MATRIZ","MF",IF($M$5="LATACUNGA","LF",IF($M$5="SANTO DOMINGO","SF","SLF")))</f>
        <v>MF</v>
      </c>
    </row>
    <row r="58" spans="2:14" ht="16.5" customHeight="1" x14ac:dyDescent="0.25">
      <c r="B58" s="62"/>
      <c r="C58" s="65"/>
      <c r="D58" s="84" t="s">
        <v>57</v>
      </c>
      <c r="E58" s="84"/>
      <c r="F58" s="84"/>
      <c r="G58" s="84"/>
      <c r="H58" s="84"/>
      <c r="I58" s="84"/>
      <c r="J58" s="84"/>
      <c r="K58" s="84"/>
      <c r="L58" s="84"/>
      <c r="M58" s="85"/>
    </row>
    <row r="59" spans="2:14" ht="16.5" customHeight="1" x14ac:dyDescent="0.25">
      <c r="B59" s="63"/>
      <c r="C59" s="66"/>
      <c r="D59" s="95" t="s">
        <v>58</v>
      </c>
      <c r="E59" s="95"/>
      <c r="F59" s="95"/>
      <c r="G59" s="95"/>
      <c r="H59" s="95"/>
      <c r="I59" s="95"/>
      <c r="J59" s="95"/>
      <c r="K59" s="95"/>
      <c r="L59" s="95"/>
      <c r="M59" s="96"/>
    </row>
    <row r="60" spans="2:14" ht="12.75" customHeight="1" x14ac:dyDescent="0.25">
      <c r="B60" s="72" t="s">
        <v>31</v>
      </c>
      <c r="C60" s="72"/>
      <c r="D60" s="72"/>
      <c r="E60" s="72"/>
      <c r="F60" s="72"/>
      <c r="G60" s="72"/>
      <c r="H60" s="72"/>
      <c r="I60" s="72"/>
      <c r="J60" s="72"/>
      <c r="K60" s="72"/>
      <c r="L60" s="72"/>
      <c r="M60" s="72"/>
    </row>
    <row r="61" spans="2:14" ht="39.75" customHeight="1" x14ac:dyDescent="0.25">
      <c r="B61" s="99" t="s">
        <v>59</v>
      </c>
      <c r="C61" s="99"/>
      <c r="D61" s="13" t="s">
        <v>38</v>
      </c>
      <c r="E61" s="100" t="str">
        <f>VLOOKUP(N61,'BOTON (2)'!$A$7:$K$1016,2,FALSE)</f>
        <v>La UTH tramitará el pago de la liquidación de haberes únicamente si la documentación detallada en los numerales del 1 al 7 se encuentra completa y remitida a los correos electrónicos de Talento Humano (nomina@espe.edu.ec / uth-gestion@espe.edu.ec). No se almacenará información incompleta o parcial. Caso contrario no se podrá continuar con el trámite.</v>
      </c>
      <c r="F61" s="100"/>
      <c r="G61" s="100"/>
      <c r="H61" s="100"/>
      <c r="I61" s="100"/>
      <c r="J61" s="100"/>
      <c r="K61" s="100"/>
      <c r="L61" s="100"/>
      <c r="M61" s="100"/>
      <c r="N61" s="1" t="str">
        <f>IF($M$5="MATRIZ","MO",IF($M$5="LATACUNGA","LO",IF($M$5="SANTO DOMINGO","SDO","SLO")))</f>
        <v>MO</v>
      </c>
    </row>
    <row r="62" spans="2:14" ht="41.25" customHeight="1" x14ac:dyDescent="0.25">
      <c r="B62" s="99"/>
      <c r="C62" s="99"/>
      <c r="D62" s="13" t="s">
        <v>40</v>
      </c>
      <c r="E62" s="100" t="s">
        <v>139</v>
      </c>
      <c r="F62" s="100"/>
      <c r="G62" s="100"/>
      <c r="H62" s="100"/>
      <c r="I62" s="100"/>
      <c r="J62" s="100"/>
      <c r="K62" s="100"/>
      <c r="L62" s="100"/>
      <c r="M62" s="100"/>
    </row>
    <row r="63" spans="2:14" ht="42.75" customHeight="1" x14ac:dyDescent="0.25">
      <c r="B63" s="99"/>
      <c r="C63" s="99"/>
      <c r="D63" s="13" t="s">
        <v>60</v>
      </c>
      <c r="E63" s="100" t="str">
        <f>VLOOKUP(N63,'BOTON (2)'!$A$7:$K$1016,2,FALSE)</f>
        <v>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v>
      </c>
      <c r="F63" s="100"/>
      <c r="G63" s="100"/>
      <c r="H63" s="100"/>
      <c r="I63" s="100"/>
      <c r="J63" s="100"/>
      <c r="K63" s="100"/>
      <c r="L63" s="100"/>
      <c r="M63" s="100"/>
      <c r="N63" s="1" t="str">
        <f>IF($M$5="MATRIZ","MO2",IF($M$5="LATACUNGA","LO2",IF($M$5="SANTO DOMINGO","SDO2","SLO2")))</f>
        <v>MO2</v>
      </c>
    </row>
    <row r="64" spans="2:14" ht="39.75" customHeight="1" x14ac:dyDescent="0.25">
      <c r="B64" s="99"/>
      <c r="C64" s="99"/>
      <c r="D64" s="13" t="s">
        <v>61</v>
      </c>
      <c r="E64" s="100" t="s">
        <v>62</v>
      </c>
      <c r="F64" s="100"/>
      <c r="G64" s="100"/>
      <c r="H64" s="100"/>
      <c r="I64" s="100"/>
      <c r="J64" s="100"/>
      <c r="K64" s="100"/>
      <c r="L64" s="100"/>
      <c r="M64" s="100"/>
    </row>
    <row r="65" spans="2:13" x14ac:dyDescent="0.25">
      <c r="B65" s="72" t="s">
        <v>63</v>
      </c>
      <c r="C65" s="105"/>
      <c r="D65" s="105"/>
      <c r="E65" s="105"/>
      <c r="F65" s="105"/>
      <c r="G65" s="105"/>
      <c r="H65" s="105"/>
      <c r="I65" s="105"/>
      <c r="J65" s="105"/>
      <c r="K65" s="105"/>
      <c r="L65" s="105"/>
      <c r="M65" s="105"/>
    </row>
    <row r="66" spans="2:13" x14ac:dyDescent="0.25"/>
    <row r="67" spans="2:13" x14ac:dyDescent="0.25">
      <c r="G67" s="106" t="s">
        <v>64</v>
      </c>
      <c r="H67" s="106"/>
      <c r="I67" s="106"/>
      <c r="J67" s="106"/>
      <c r="K67" s="106" t="s">
        <v>65</v>
      </c>
      <c r="L67" s="106"/>
      <c r="M67" s="106"/>
    </row>
    <row r="68" spans="2:13" ht="53.25" customHeight="1" x14ac:dyDescent="0.25">
      <c r="B68" s="101" t="s">
        <v>66</v>
      </c>
      <c r="C68" s="101"/>
      <c r="D68" s="101"/>
      <c r="E68" s="101"/>
      <c r="F68" s="101"/>
      <c r="G68" s="107"/>
      <c r="H68" s="107"/>
      <c r="I68" s="107"/>
      <c r="J68" s="107"/>
      <c r="K68" s="108"/>
      <c r="L68" s="109"/>
      <c r="M68" s="110"/>
    </row>
    <row r="69" spans="2:13" ht="53.25" customHeight="1" x14ac:dyDescent="0.25">
      <c r="B69" s="101" t="s">
        <v>67</v>
      </c>
      <c r="C69" s="101"/>
      <c r="D69" s="101"/>
      <c r="E69" s="101"/>
      <c r="F69" s="101"/>
      <c r="G69" s="102" t="str">
        <f>IF(J7="","",J7)</f>
        <v/>
      </c>
      <c r="H69" s="102"/>
      <c r="I69" s="102"/>
      <c r="J69" s="102"/>
      <c r="K69" s="68" t="s">
        <v>0</v>
      </c>
      <c r="L69" s="103"/>
      <c r="M69" s="104"/>
    </row>
    <row r="70" spans="2:13" x14ac:dyDescent="0.25"/>
  </sheetData>
  <sheetProtection algorithmName="SHA-512" hashValue="84jErmFjuUXLDMmEyKSkni6W+gWbpB1A555Xyj6nt2DfmnqFiE0LkE0Zxc676EhHbBcBYK99axHC44HyJAOjlQ==" saltValue="+8Oc+sxHJ/Z2HUvYywaUQA==" spinCount="100000" sheet="1" objects="1" scenarios="1"/>
  <mergeCells count="93">
    <mergeCell ref="B15:M15"/>
    <mergeCell ref="B69:F69"/>
    <mergeCell ref="G69:J69"/>
    <mergeCell ref="K69:M69"/>
    <mergeCell ref="B65:M65"/>
    <mergeCell ref="G67:J67"/>
    <mergeCell ref="K67:M67"/>
    <mergeCell ref="B68:F68"/>
    <mergeCell ref="G68:J68"/>
    <mergeCell ref="K68:M68"/>
    <mergeCell ref="B60:M60"/>
    <mergeCell ref="B61:C64"/>
    <mergeCell ref="E61:M61"/>
    <mergeCell ref="E62:M62"/>
    <mergeCell ref="E63:M63"/>
    <mergeCell ref="E64:M64"/>
    <mergeCell ref="C52:C55"/>
    <mergeCell ref="D52:M52"/>
    <mergeCell ref="D53:M53"/>
    <mergeCell ref="D54:M54"/>
    <mergeCell ref="D55:M55"/>
    <mergeCell ref="C56:C59"/>
    <mergeCell ref="D56:M56"/>
    <mergeCell ref="D57:M57"/>
    <mergeCell ref="D58:M58"/>
    <mergeCell ref="D59:M59"/>
    <mergeCell ref="C48:C51"/>
    <mergeCell ref="D48:M48"/>
    <mergeCell ref="D49:M49"/>
    <mergeCell ref="D50:M50"/>
    <mergeCell ref="D51:M51"/>
    <mergeCell ref="D43:M43"/>
    <mergeCell ref="D44:M44"/>
    <mergeCell ref="C45:C47"/>
    <mergeCell ref="D45:M45"/>
    <mergeCell ref="D46:M46"/>
    <mergeCell ref="D47:M47"/>
    <mergeCell ref="D31:K31"/>
    <mergeCell ref="B38:B59"/>
    <mergeCell ref="C38:C42"/>
    <mergeCell ref="D38:M38"/>
    <mergeCell ref="D39:D40"/>
    <mergeCell ref="E39:M39"/>
    <mergeCell ref="D33:K33"/>
    <mergeCell ref="B34:M34"/>
    <mergeCell ref="B35:M35"/>
    <mergeCell ref="B36:M36"/>
    <mergeCell ref="B37:K37"/>
    <mergeCell ref="E40:M40"/>
    <mergeCell ref="D41:D42"/>
    <mergeCell ref="E41:M41"/>
    <mergeCell ref="E42:M42"/>
    <mergeCell ref="C43:C44"/>
    <mergeCell ref="D27:M27"/>
    <mergeCell ref="D28:M28"/>
    <mergeCell ref="D29:K29"/>
    <mergeCell ref="L29:M29"/>
    <mergeCell ref="D30:M30"/>
    <mergeCell ref="B14:I14"/>
    <mergeCell ref="J14:M14"/>
    <mergeCell ref="D16:M16"/>
    <mergeCell ref="B17:B33"/>
    <mergeCell ref="D17:M17"/>
    <mergeCell ref="D18:M18"/>
    <mergeCell ref="D19:M19"/>
    <mergeCell ref="D20:M20"/>
    <mergeCell ref="D21:M21"/>
    <mergeCell ref="D22:M22"/>
    <mergeCell ref="D32:K32"/>
    <mergeCell ref="D23:K23"/>
    <mergeCell ref="L23:M23"/>
    <mergeCell ref="D24:M24"/>
    <mergeCell ref="D25:M25"/>
    <mergeCell ref="D26:M26"/>
    <mergeCell ref="B11:I11"/>
    <mergeCell ref="J11:M11"/>
    <mergeCell ref="B12:I12"/>
    <mergeCell ref="J12:M12"/>
    <mergeCell ref="B13:I13"/>
    <mergeCell ref="J13:M13"/>
    <mergeCell ref="B8:I8"/>
    <mergeCell ref="J8:M8"/>
    <mergeCell ref="B9:I9"/>
    <mergeCell ref="J9:M9"/>
    <mergeCell ref="B10:I10"/>
    <mergeCell ref="J10:M10"/>
    <mergeCell ref="B7:I7"/>
    <mergeCell ref="J7:M7"/>
    <mergeCell ref="B2:I6"/>
    <mergeCell ref="J2:M2"/>
    <mergeCell ref="J3:L6"/>
    <mergeCell ref="M3:M4"/>
    <mergeCell ref="M5:M6"/>
  </mergeCells>
  <dataValidations count="6">
    <dataValidation type="textLength" operator="equal" allowBlank="1" showInputMessage="1" showErrorMessage="1" errorTitle="ERRROR" error="Colocar cédula con 10 digitos" promptTitle="Ingresar Cédula con 10 digitos" prompt="Ingresar Cédula con 10 digitos" sqref="J8:M8" xr:uid="{EFADAF43-5651-47E0-A8DB-842BD03E26F7}">
      <formula1>10</formula1>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8807C81-F86C-4612-9A16-126C87A0372E}">
      <formula1>44835</formula1>
      <formula2>47848</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1BF38C72-F12B-491E-B2A0-D45FC5D4E66B}">
      <formula1>4</formula1>
      <formula2>40</formula2>
    </dataValidation>
    <dataValidation type="textLength" allowBlank="1" showInputMessage="1" showErrorMessage="1" errorTitle="Colocar números" error="No colocar texto" promptTitle="Solamente número" prompt="Colocar solamente números" sqref="J13:M13" xr:uid="{474ABB3D-19FD-4136-B007-F00F198F9427}">
      <formula1>9</formula1>
      <formula2>10</formula2>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3CB0D552-5B87-4FC7-ADA2-C51F39711EA0}">
      <formula1>EXACT(J7,UPPER(J7))</formula1>
    </dataValidation>
    <dataValidation type="custom" allowBlank="1" showInputMessage="1" showErrorMessage="1" errorTitle="Escribir en Mayúscula" error="Solamente escribir en Mayúscula" sqref="J10:M10" xr:uid="{1A95EF05-15F1-4DD5-8529-B280351F8361}">
      <formula1>EXACT(J10,UPPER(J10))</formula1>
    </dataValidation>
  </dataValidations>
  <hyperlinks>
    <hyperlink ref="L37" r:id="rId1" xr:uid="{589BDE3F-6FFF-4B87-BA4E-EAE1533AB501}"/>
    <hyperlink ref="M37" r:id="rId2" xr:uid="{0A3AA4D6-9F26-42F6-A820-4DD6042B1537}"/>
    <hyperlink ref="L29" r:id="rId3" xr:uid="{B41FAB4B-B280-4432-B7FF-DE39AD09951C}"/>
    <hyperlink ref="L23" r:id="rId4" xr:uid="{8F392372-F645-4A35-BDE8-1EBF08B6B327}"/>
  </hyperlinks>
  <pageMargins left="0.70866141732283472" right="0.70866141732283472" top="0.74803149606299213" bottom="0.74803149606299213" header="0.31496062992125984" footer="0.31496062992125984"/>
  <pageSetup paperSize="9" scale="58" orientation="portrait" horizontalDpi="1200" verticalDpi="1200" r:id="rId5"/>
  <headerFooter>
    <oddFooter>&amp;LCódigo de Docuemnto: UTHM-MTZ-2025-V2-062&amp;CCódigo de Proceso: GAFI-GTHM-6&amp;RRev. UPDI: 2025-octubre-20</oddFooter>
  </headerFooter>
  <drawing r:id="rId6"/>
  <extLst>
    <ext xmlns:x14="http://schemas.microsoft.com/office/spreadsheetml/2009/9/main" uri="{CCE6A557-97BC-4b89-ADB6-D9C93CAAB3DF}">
      <x14:dataValidations xmlns:xm="http://schemas.microsoft.com/office/excel/2006/main" count="2">
        <x14:dataValidation type="list" allowBlank="1" showInputMessage="1" showErrorMessage="1" xr:uid="{9AC389CA-B05C-4411-9850-A3BA66C5291D}">
          <x14:formula1>
            <xm:f>'BOTON (2)'!$A$1:$A$4</xm:f>
          </x14:formula1>
          <xm:sqref>M5:M6</xm:sqref>
        </x14:dataValidation>
        <x14:dataValidation type="list" allowBlank="1" showInputMessage="1" showErrorMessage="1" xr:uid="{12FE370B-B0FE-4285-BBC5-67C41A1AD2B3}">
          <x14:formula1>
            <xm:f>'BOTON (2)'!$A$47</xm:f>
          </x14:formula1>
          <xm:sqref>L32:M33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BECA-DCC9-47B0-A253-E0B26915DC67}">
  <sheetPr>
    <tabColor rgb="FF92D050"/>
  </sheetPr>
  <dimension ref="A1:M50"/>
  <sheetViews>
    <sheetView topLeftCell="A34" workbookViewId="0">
      <selection activeCell="B18" sqref="B18:M18"/>
    </sheetView>
  </sheetViews>
  <sheetFormatPr baseColWidth="10" defaultColWidth="8" defaultRowHeight="12.75" x14ac:dyDescent="0.25"/>
  <cols>
    <col min="1" max="1" width="16.42578125" style="15" bestFit="1" customWidth="1"/>
    <col min="2" max="11" width="8" style="15"/>
    <col min="12" max="12" width="13.5703125" style="15" customWidth="1"/>
    <col min="13" max="13" width="16.7109375" style="15" customWidth="1"/>
    <col min="14" max="16384" width="8" style="15"/>
  </cols>
  <sheetData>
    <row r="1" spans="1:11" x14ac:dyDescent="0.25">
      <c r="A1" s="14" t="s">
        <v>2</v>
      </c>
    </row>
    <row r="2" spans="1:11" x14ac:dyDescent="0.25">
      <c r="A2" s="14" t="s">
        <v>68</v>
      </c>
    </row>
    <row r="3" spans="1:11" x14ac:dyDescent="0.25">
      <c r="A3" s="14" t="s">
        <v>69</v>
      </c>
    </row>
    <row r="4" spans="1:11" x14ac:dyDescent="0.25">
      <c r="A4" s="14" t="s">
        <v>70</v>
      </c>
    </row>
    <row r="7" spans="1:11" ht="54.75" customHeight="1" x14ac:dyDescent="0.25">
      <c r="A7" s="16" t="s">
        <v>71</v>
      </c>
      <c r="B7" s="112" t="s">
        <v>72</v>
      </c>
      <c r="C7" s="112"/>
      <c r="D7" s="112"/>
      <c r="E7" s="112"/>
      <c r="F7" s="112"/>
      <c r="G7" s="112"/>
      <c r="H7" s="112"/>
      <c r="I7" s="112"/>
      <c r="J7" s="112"/>
      <c r="K7" s="112"/>
    </row>
    <row r="8" spans="1:11" ht="54.75" customHeight="1" x14ac:dyDescent="0.25">
      <c r="A8" s="17" t="s">
        <v>73</v>
      </c>
      <c r="B8" s="112" t="s">
        <v>74</v>
      </c>
      <c r="C8" s="113"/>
      <c r="D8" s="113"/>
      <c r="E8" s="113"/>
      <c r="F8" s="113"/>
      <c r="G8" s="113"/>
      <c r="H8" s="113"/>
      <c r="I8" s="113"/>
      <c r="J8" s="113"/>
      <c r="K8" s="113"/>
    </row>
    <row r="9" spans="1:11" ht="54.75" customHeight="1" x14ac:dyDescent="0.25">
      <c r="A9" s="17" t="s">
        <v>75</v>
      </c>
      <c r="B9" s="112" t="s">
        <v>76</v>
      </c>
      <c r="C9" s="113"/>
      <c r="D9" s="113"/>
      <c r="E9" s="113"/>
      <c r="F9" s="113"/>
      <c r="G9" s="113"/>
      <c r="H9" s="113"/>
      <c r="I9" s="113"/>
      <c r="J9" s="113"/>
      <c r="K9" s="113"/>
    </row>
    <row r="10" spans="1:11" ht="54.75" customHeight="1" x14ac:dyDescent="0.25">
      <c r="A10" s="17" t="s">
        <v>77</v>
      </c>
      <c r="B10" s="112" t="s">
        <v>78</v>
      </c>
      <c r="C10" s="113"/>
      <c r="D10" s="113"/>
      <c r="E10" s="113"/>
      <c r="F10" s="113"/>
      <c r="G10" s="113"/>
      <c r="H10" s="113"/>
      <c r="I10" s="113"/>
      <c r="J10" s="113"/>
      <c r="K10" s="113"/>
    </row>
    <row r="11" spans="1:11" ht="54.75" customHeight="1" x14ac:dyDescent="0.25">
      <c r="A11" s="16" t="s">
        <v>79</v>
      </c>
      <c r="B11" s="112" t="s">
        <v>80</v>
      </c>
      <c r="C11" s="112"/>
      <c r="D11" s="112"/>
      <c r="E11" s="112"/>
      <c r="F11" s="112"/>
      <c r="G11" s="112"/>
      <c r="H11" s="112"/>
      <c r="I11" s="112"/>
      <c r="J11" s="112"/>
      <c r="K11" s="112"/>
    </row>
    <row r="12" spans="1:11" ht="54.75" customHeight="1" x14ac:dyDescent="0.25">
      <c r="A12" s="16" t="s">
        <v>81</v>
      </c>
      <c r="B12" s="112" t="s">
        <v>82</v>
      </c>
      <c r="C12" s="112"/>
      <c r="D12" s="112"/>
      <c r="E12" s="112"/>
      <c r="F12" s="112"/>
      <c r="G12" s="112"/>
      <c r="H12" s="112"/>
      <c r="I12" s="112"/>
      <c r="J12" s="112"/>
      <c r="K12" s="112"/>
    </row>
    <row r="13" spans="1:11" ht="54.75" customHeight="1" x14ac:dyDescent="0.25">
      <c r="A13" s="16" t="s">
        <v>83</v>
      </c>
      <c r="B13" s="112" t="s">
        <v>84</v>
      </c>
      <c r="C13" s="112"/>
      <c r="D13" s="112"/>
      <c r="E13" s="112"/>
      <c r="F13" s="112"/>
      <c r="G13" s="112"/>
      <c r="H13" s="112"/>
      <c r="I13" s="112"/>
      <c r="J13" s="112"/>
      <c r="K13" s="112"/>
    </row>
    <row r="14" spans="1:11" ht="54.75" customHeight="1" x14ac:dyDescent="0.25">
      <c r="A14" s="18" t="s">
        <v>85</v>
      </c>
      <c r="B14" s="111" t="s">
        <v>86</v>
      </c>
      <c r="C14" s="111"/>
      <c r="D14" s="111"/>
      <c r="E14" s="111"/>
      <c r="F14" s="111"/>
      <c r="G14" s="111"/>
      <c r="H14" s="111"/>
      <c r="I14" s="111"/>
      <c r="J14" s="111"/>
      <c r="K14" s="111"/>
    </row>
    <row r="15" spans="1:11" ht="60" customHeight="1" x14ac:dyDescent="0.25">
      <c r="A15" s="19" t="s">
        <v>87</v>
      </c>
      <c r="B15" s="111" t="s">
        <v>88</v>
      </c>
      <c r="C15" s="114"/>
      <c r="D15" s="114"/>
      <c r="E15" s="114"/>
      <c r="F15" s="114"/>
      <c r="G15" s="114"/>
      <c r="H15" s="114"/>
      <c r="I15" s="114"/>
      <c r="J15" s="114"/>
      <c r="K15" s="114"/>
    </row>
    <row r="16" spans="1:11" ht="54.75" customHeight="1" x14ac:dyDescent="0.25">
      <c r="A16" s="19" t="s">
        <v>89</v>
      </c>
      <c r="B16" s="111" t="s">
        <v>90</v>
      </c>
      <c r="C16" s="111"/>
      <c r="D16" s="111"/>
      <c r="E16" s="111"/>
      <c r="F16" s="111"/>
      <c r="G16" s="111"/>
      <c r="H16" s="111"/>
      <c r="I16" s="111"/>
      <c r="J16" s="111"/>
      <c r="K16" s="111"/>
    </row>
    <row r="17" spans="1:11" ht="54.75" customHeight="1" x14ac:dyDescent="0.25">
      <c r="A17" s="19" t="s">
        <v>91</v>
      </c>
      <c r="B17" s="111" t="s">
        <v>92</v>
      </c>
      <c r="C17" s="111"/>
      <c r="D17" s="111"/>
      <c r="E17" s="111"/>
      <c r="F17" s="111"/>
      <c r="G17" s="111"/>
      <c r="H17" s="111"/>
      <c r="I17" s="111"/>
      <c r="J17" s="111"/>
      <c r="K17" s="111"/>
    </row>
    <row r="18" spans="1:11" ht="54.75" customHeight="1" x14ac:dyDescent="0.25">
      <c r="A18" s="19" t="s">
        <v>93</v>
      </c>
      <c r="B18" s="111" t="s">
        <v>94</v>
      </c>
      <c r="C18" s="111"/>
      <c r="D18" s="111"/>
      <c r="E18" s="111"/>
      <c r="F18" s="111"/>
      <c r="G18" s="111"/>
      <c r="H18" s="111"/>
      <c r="I18" s="111"/>
      <c r="J18" s="111"/>
      <c r="K18" s="111"/>
    </row>
    <row r="19" spans="1:11" ht="54.75" customHeight="1" x14ac:dyDescent="0.25">
      <c r="A19" s="19" t="s">
        <v>95</v>
      </c>
      <c r="B19" s="111" t="s">
        <v>82</v>
      </c>
      <c r="C19" s="111"/>
      <c r="D19" s="111"/>
      <c r="E19" s="111"/>
      <c r="F19" s="111"/>
      <c r="G19" s="111"/>
      <c r="H19" s="111"/>
      <c r="I19" s="111"/>
      <c r="J19" s="111"/>
      <c r="K19" s="111"/>
    </row>
    <row r="20" spans="1:11" ht="54.75" customHeight="1" x14ac:dyDescent="0.25">
      <c r="A20" s="19" t="s">
        <v>96</v>
      </c>
      <c r="B20" s="111" t="s">
        <v>97</v>
      </c>
      <c r="C20" s="111"/>
      <c r="D20" s="111"/>
      <c r="E20" s="111"/>
      <c r="F20" s="111"/>
      <c r="G20" s="111"/>
      <c r="H20" s="111"/>
      <c r="I20" s="111"/>
      <c r="J20" s="111"/>
      <c r="K20" s="111"/>
    </row>
    <row r="21" spans="1:11" ht="54.75" customHeight="1" x14ac:dyDescent="0.25">
      <c r="A21" s="20" t="s">
        <v>98</v>
      </c>
      <c r="B21" s="117" t="s">
        <v>99</v>
      </c>
      <c r="C21" s="117"/>
      <c r="D21" s="117"/>
      <c r="E21" s="117"/>
      <c r="F21" s="117"/>
      <c r="G21" s="117"/>
      <c r="H21" s="117"/>
      <c r="I21" s="117"/>
      <c r="J21" s="117"/>
      <c r="K21" s="117"/>
    </row>
    <row r="22" spans="1:11" ht="54.75" customHeight="1" x14ac:dyDescent="0.25">
      <c r="A22" s="21" t="s">
        <v>100</v>
      </c>
      <c r="B22" s="117" t="s">
        <v>101</v>
      </c>
      <c r="C22" s="118"/>
      <c r="D22" s="118"/>
      <c r="E22" s="118"/>
      <c r="F22" s="118"/>
      <c r="G22" s="118"/>
      <c r="H22" s="118"/>
      <c r="I22" s="118"/>
      <c r="J22" s="118"/>
      <c r="K22" s="118"/>
    </row>
    <row r="23" spans="1:11" ht="54.75" customHeight="1" x14ac:dyDescent="0.25">
      <c r="A23" s="21" t="s">
        <v>102</v>
      </c>
      <c r="B23" s="117" t="s">
        <v>103</v>
      </c>
      <c r="C23" s="119"/>
      <c r="D23" s="119"/>
      <c r="E23" s="119"/>
      <c r="F23" s="119"/>
      <c r="G23" s="119"/>
      <c r="H23" s="119"/>
      <c r="I23" s="119"/>
      <c r="J23" s="119"/>
      <c r="K23" s="119"/>
    </row>
    <row r="24" spans="1:11" ht="54.75" customHeight="1" x14ac:dyDescent="0.25">
      <c r="A24" s="21" t="s">
        <v>104</v>
      </c>
      <c r="B24" s="117" t="s">
        <v>103</v>
      </c>
      <c r="C24" s="119"/>
      <c r="D24" s="119"/>
      <c r="E24" s="119"/>
      <c r="F24" s="119"/>
      <c r="G24" s="119"/>
      <c r="H24" s="119"/>
      <c r="I24" s="119"/>
      <c r="J24" s="119"/>
      <c r="K24" s="119"/>
    </row>
    <row r="25" spans="1:11" ht="54.75" customHeight="1" x14ac:dyDescent="0.25">
      <c r="A25" s="21" t="s">
        <v>105</v>
      </c>
      <c r="B25" s="117" t="s">
        <v>106</v>
      </c>
      <c r="C25" s="119"/>
      <c r="D25" s="119"/>
      <c r="E25" s="119"/>
      <c r="F25" s="119"/>
      <c r="G25" s="119"/>
      <c r="H25" s="119"/>
      <c r="I25" s="119"/>
      <c r="J25" s="119"/>
      <c r="K25" s="119"/>
    </row>
    <row r="26" spans="1:11" ht="54.75" customHeight="1" x14ac:dyDescent="0.25">
      <c r="A26" s="21" t="s">
        <v>107</v>
      </c>
      <c r="B26" s="117" t="s">
        <v>82</v>
      </c>
      <c r="C26" s="119"/>
      <c r="D26" s="119"/>
      <c r="E26" s="119"/>
      <c r="F26" s="119"/>
      <c r="G26" s="119"/>
      <c r="H26" s="119"/>
      <c r="I26" s="119"/>
      <c r="J26" s="119"/>
      <c r="K26" s="119"/>
    </row>
    <row r="27" spans="1:11" ht="54.75" customHeight="1" x14ac:dyDescent="0.25">
      <c r="A27" s="21" t="s">
        <v>108</v>
      </c>
      <c r="B27" s="117" t="s">
        <v>109</v>
      </c>
      <c r="C27" s="119"/>
      <c r="D27" s="119"/>
      <c r="E27" s="119"/>
      <c r="F27" s="119"/>
      <c r="G27" s="119"/>
      <c r="H27" s="119"/>
      <c r="I27" s="119"/>
      <c r="J27" s="119"/>
      <c r="K27" s="119"/>
    </row>
    <row r="28" spans="1:11" ht="54.75" customHeight="1" x14ac:dyDescent="0.25">
      <c r="A28" s="22" t="s">
        <v>110</v>
      </c>
      <c r="B28" s="115" t="s">
        <v>72</v>
      </c>
      <c r="C28" s="115"/>
      <c r="D28" s="115"/>
      <c r="E28" s="115"/>
      <c r="F28" s="115"/>
      <c r="G28" s="115"/>
      <c r="H28" s="115"/>
      <c r="I28" s="115"/>
      <c r="J28" s="115"/>
      <c r="K28" s="115"/>
    </row>
    <row r="29" spans="1:11" ht="54.75" customHeight="1" x14ac:dyDescent="0.25">
      <c r="A29" s="23" t="s">
        <v>111</v>
      </c>
      <c r="B29" s="115" t="s">
        <v>74</v>
      </c>
      <c r="C29" s="116"/>
      <c r="D29" s="116"/>
      <c r="E29" s="116"/>
      <c r="F29" s="116"/>
      <c r="G29" s="116"/>
      <c r="H29" s="116"/>
      <c r="I29" s="116"/>
      <c r="J29" s="116"/>
      <c r="K29" s="116"/>
    </row>
    <row r="30" spans="1:11" ht="54.75" customHeight="1" x14ac:dyDescent="0.25">
      <c r="A30" s="23" t="s">
        <v>112</v>
      </c>
      <c r="B30" s="115" t="s">
        <v>113</v>
      </c>
      <c r="C30" s="116"/>
      <c r="D30" s="116"/>
      <c r="E30" s="116"/>
      <c r="F30" s="116"/>
      <c r="G30" s="116"/>
      <c r="H30" s="116"/>
      <c r="I30" s="116"/>
      <c r="J30" s="116"/>
      <c r="K30" s="116"/>
    </row>
    <row r="31" spans="1:11" ht="54.75" customHeight="1" x14ac:dyDescent="0.25">
      <c r="A31" s="23" t="s">
        <v>114</v>
      </c>
      <c r="B31" s="115" t="s">
        <v>78</v>
      </c>
      <c r="C31" s="116"/>
      <c r="D31" s="116"/>
      <c r="E31" s="116"/>
      <c r="F31" s="116"/>
      <c r="G31" s="116"/>
      <c r="H31" s="116"/>
      <c r="I31" s="116"/>
      <c r="J31" s="116"/>
      <c r="K31" s="116"/>
    </row>
    <row r="32" spans="1:11" ht="54.75" customHeight="1" x14ac:dyDescent="0.25">
      <c r="A32" s="22" t="s">
        <v>115</v>
      </c>
      <c r="B32" s="115" t="s">
        <v>80</v>
      </c>
      <c r="C32" s="115"/>
      <c r="D32" s="115"/>
      <c r="E32" s="115"/>
      <c r="F32" s="115"/>
      <c r="G32" s="115"/>
      <c r="H32" s="115"/>
      <c r="I32" s="115"/>
      <c r="J32" s="115"/>
      <c r="K32" s="115"/>
    </row>
    <row r="33" spans="1:13" ht="54.75" customHeight="1" x14ac:dyDescent="0.25">
      <c r="A33" s="22" t="s">
        <v>116</v>
      </c>
      <c r="B33" s="115" t="s">
        <v>82</v>
      </c>
      <c r="C33" s="115"/>
      <c r="D33" s="115"/>
      <c r="E33" s="115"/>
      <c r="F33" s="115"/>
      <c r="G33" s="115"/>
      <c r="H33" s="115"/>
      <c r="I33" s="115"/>
      <c r="J33" s="115"/>
      <c r="K33" s="115"/>
    </row>
    <row r="34" spans="1:13" ht="54.75" customHeight="1" x14ac:dyDescent="0.25">
      <c r="A34" s="22" t="s">
        <v>117</v>
      </c>
      <c r="B34" s="115" t="s">
        <v>84</v>
      </c>
      <c r="C34" s="115"/>
      <c r="D34" s="115"/>
      <c r="E34" s="115"/>
      <c r="F34" s="115"/>
      <c r="G34" s="115"/>
      <c r="H34" s="115"/>
      <c r="I34" s="115"/>
      <c r="J34" s="115"/>
      <c r="K34" s="115"/>
    </row>
    <row r="36" spans="1:13" ht="48" customHeight="1" x14ac:dyDescent="0.25">
      <c r="A36" s="14" t="s">
        <v>118</v>
      </c>
      <c r="B36" s="120" t="s">
        <v>119</v>
      </c>
      <c r="C36" s="120"/>
      <c r="D36" s="120"/>
      <c r="E36" s="120"/>
      <c r="F36" s="120"/>
      <c r="G36" s="120"/>
      <c r="H36" s="120"/>
      <c r="I36" s="120"/>
      <c r="J36" s="120"/>
      <c r="K36" s="120"/>
      <c r="L36" s="120"/>
      <c r="M36" s="120"/>
    </row>
    <row r="37" spans="1:13" ht="40.5" customHeight="1" x14ac:dyDescent="0.25">
      <c r="A37" s="14" t="s">
        <v>120</v>
      </c>
      <c r="B37" s="120" t="s">
        <v>121</v>
      </c>
      <c r="C37" s="120"/>
      <c r="D37" s="120"/>
      <c r="E37" s="120"/>
      <c r="F37" s="120"/>
      <c r="G37" s="120"/>
      <c r="H37" s="120"/>
      <c r="I37" s="120"/>
      <c r="J37" s="120"/>
      <c r="K37" s="120"/>
      <c r="L37" s="120"/>
      <c r="M37" s="120"/>
    </row>
    <row r="38" spans="1:13" ht="48" customHeight="1" x14ac:dyDescent="0.25">
      <c r="A38" s="14" t="s">
        <v>122</v>
      </c>
      <c r="B38" s="120" t="s">
        <v>123</v>
      </c>
      <c r="C38" s="120"/>
      <c r="D38" s="120"/>
      <c r="E38" s="120"/>
      <c r="F38" s="120"/>
      <c r="G38" s="120"/>
      <c r="H38" s="120"/>
      <c r="I38" s="120"/>
      <c r="J38" s="120"/>
      <c r="K38" s="120"/>
      <c r="L38" s="121"/>
      <c r="M38" s="120"/>
    </row>
    <row r="39" spans="1:13" ht="48" customHeight="1" x14ac:dyDescent="0.25">
      <c r="A39" s="14" t="s">
        <v>124</v>
      </c>
      <c r="B39" s="120" t="s">
        <v>125</v>
      </c>
      <c r="C39" s="120"/>
      <c r="D39" s="120"/>
      <c r="E39" s="120"/>
      <c r="F39" s="120"/>
      <c r="G39" s="120"/>
      <c r="H39" s="120"/>
      <c r="I39" s="120"/>
      <c r="J39" s="120"/>
      <c r="K39" s="120"/>
      <c r="L39" s="121"/>
      <c r="M39" s="120"/>
    </row>
    <row r="40" spans="1:13" ht="12.75" customHeight="1" x14ac:dyDescent="0.25"/>
    <row r="41" spans="1:13" ht="41.25" customHeight="1" x14ac:dyDescent="0.25">
      <c r="A41" s="14" t="s">
        <v>126</v>
      </c>
      <c r="B41" s="120" t="s">
        <v>127</v>
      </c>
      <c r="C41" s="120"/>
      <c r="D41" s="120"/>
      <c r="E41" s="120"/>
      <c r="F41" s="120"/>
      <c r="G41" s="120"/>
      <c r="H41" s="120"/>
      <c r="I41" s="120"/>
      <c r="J41" s="120"/>
      <c r="K41" s="120"/>
      <c r="L41" s="120"/>
      <c r="M41" s="120"/>
    </row>
    <row r="42" spans="1:13" ht="41.25" customHeight="1" x14ac:dyDescent="0.25">
      <c r="A42" s="14" t="s">
        <v>128</v>
      </c>
      <c r="B42" s="120" t="s">
        <v>129</v>
      </c>
      <c r="C42" s="120"/>
      <c r="D42" s="120"/>
      <c r="E42" s="120"/>
      <c r="F42" s="120"/>
      <c r="G42" s="120"/>
      <c r="H42" s="120"/>
      <c r="I42" s="120"/>
      <c r="J42" s="120"/>
      <c r="K42" s="120"/>
      <c r="L42" s="120"/>
      <c r="M42" s="120"/>
    </row>
    <row r="43" spans="1:13" ht="41.25" customHeight="1" x14ac:dyDescent="0.25">
      <c r="A43" s="14" t="s">
        <v>130</v>
      </c>
      <c r="B43" s="120" t="s">
        <v>129</v>
      </c>
      <c r="C43" s="120"/>
      <c r="D43" s="120"/>
      <c r="E43" s="120"/>
      <c r="F43" s="120"/>
      <c r="G43" s="120"/>
      <c r="H43" s="120"/>
      <c r="I43" s="120"/>
      <c r="J43" s="120"/>
      <c r="K43" s="120"/>
      <c r="L43" s="120"/>
      <c r="M43" s="120"/>
    </row>
    <row r="44" spans="1:13" ht="41.25" customHeight="1" x14ac:dyDescent="0.25">
      <c r="A44" s="14" t="s">
        <v>131</v>
      </c>
      <c r="B44" s="120" t="s">
        <v>132</v>
      </c>
      <c r="C44" s="120"/>
      <c r="D44" s="120"/>
      <c r="E44" s="120"/>
      <c r="F44" s="120"/>
      <c r="G44" s="120"/>
      <c r="H44" s="120"/>
      <c r="I44" s="120"/>
      <c r="J44" s="120"/>
      <c r="K44" s="120"/>
      <c r="L44" s="120"/>
      <c r="M44" s="120"/>
    </row>
    <row r="47" spans="1:13" x14ac:dyDescent="0.25">
      <c r="A47" s="15" t="s">
        <v>133</v>
      </c>
    </row>
    <row r="50" spans="1:1" x14ac:dyDescent="0.25">
      <c r="A50" s="24" t="s">
        <v>134</v>
      </c>
    </row>
  </sheetData>
  <mergeCells count="36">
    <mergeCell ref="B44:M44"/>
    <mergeCell ref="B31:K31"/>
    <mergeCell ref="B32:K32"/>
    <mergeCell ref="B33:K33"/>
    <mergeCell ref="B34:K34"/>
    <mergeCell ref="B36:M36"/>
    <mergeCell ref="B37:M37"/>
    <mergeCell ref="B38:M38"/>
    <mergeCell ref="B39:M39"/>
    <mergeCell ref="B41:M41"/>
    <mergeCell ref="B42:M42"/>
    <mergeCell ref="B43:M43"/>
    <mergeCell ref="B30:K30"/>
    <mergeCell ref="B19:K19"/>
    <mergeCell ref="B20:K20"/>
    <mergeCell ref="B21:K21"/>
    <mergeCell ref="B22:K22"/>
    <mergeCell ref="B23:K23"/>
    <mergeCell ref="B24:K24"/>
    <mergeCell ref="B25:K25"/>
    <mergeCell ref="B26:K26"/>
    <mergeCell ref="B27:K27"/>
    <mergeCell ref="B28:K28"/>
    <mergeCell ref="B29:K29"/>
    <mergeCell ref="B18:K18"/>
    <mergeCell ref="B7:K7"/>
    <mergeCell ref="B8:K8"/>
    <mergeCell ref="B9:K9"/>
    <mergeCell ref="B10:K10"/>
    <mergeCell ref="B11:K11"/>
    <mergeCell ref="B12:K12"/>
    <mergeCell ref="B13:K13"/>
    <mergeCell ref="B14:K14"/>
    <mergeCell ref="B15:K15"/>
    <mergeCell ref="B16:K16"/>
    <mergeCell ref="B17:K17"/>
  </mergeCells>
  <conditionalFormatting sqref="A1:A39 A4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Respaldos Maekrix</cp:lastModifiedBy>
  <dcterms:created xsi:type="dcterms:W3CDTF">2025-10-20T14:26:48Z</dcterms:created>
  <dcterms:modified xsi:type="dcterms:W3CDTF">2026-02-17T22:45:49Z</dcterms:modified>
</cp:coreProperties>
</file>